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<sst xmlns="http://schemas.openxmlformats.org/spreadsheetml/2006/main" count="80" uniqueCount="75">
  <si>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</si>
  <si>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</si>
  <si>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</si>
  <si>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</si>
  <si>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</si>
  <si>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</si>
  <si>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</si>
  <si>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件名：［カーコーティング］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</si>
  <si>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</si>
  <si>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</si>
  <si>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</si>
  <si>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</si>
  <si>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</si>
  <si>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</si>
  <si>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</si>
  <si>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</si>
  <si>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</si>
  <si>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</si>
  <si>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</si>
  <si>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</si>
  <si>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</si>
  <si>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</si>
  <si>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</si>
  <si>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</si>
  <si>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</si>
  <si>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洗車・鉄粉除去・粘土処理</t>
  </si>
  <si>
    <t>台</t>
  </si>
  <si>
    <t>参考：5千〜1万5千円</t>
  </si>
  <si>
    <t>下地処理 磨き 2 工程（M サイズ）</t>
  </si>
  <si>
    <t>参考：3万〜8万円</t>
  </si>
  <si>
    <t>セラミックコーティング（3 年耐久）</t>
  </si>
  <si>
    <t>参考：6万〜15万円</t>
  </si>
  <si>
    <t>ホイールコート・フロントガラス撥水</t>
  </si>
  <si>
    <t>式</t>
  </si>
  <si>
    <t>参考：1万〜3万円</t>
  </si>
  <si>
    <t>室内クリーニング・レザー保護</t>
  </si>
  <si>
    <t>参考：1万5千〜4万円</t>
  </si>
  <si>
    <t>定期メンテナンス洗車</t>
  </si>
  <si>
    <t>回</t>
  </si>
  <si>
    <t>参考：8千〜1万5千円／回</t>
  </si>
  <si>
    <t>お支払い条件</t>
  </si>
  <si>
    <t>小計（税抜）</t>
  </si>
  <si>
    <t>ご予約時に内金 25%、残金は納車時の仕上がり確認後にお支払いいただきます。施工日の 2 日前以降のキャンセルは内金を返金できません。保証はコーティング剤メーカーの条件に従い、定期メンテナンスの受診が前提です。有効期限は発行日から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</si>
  <si>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</si>
  <si>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</si>
  <si>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</si>
  <si>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</si>
  <si>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</si>
  <si>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</si>
  <si>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</si>
  <si>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</si>
  <si>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</si>
  <si>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</si>
  <si>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</si>
  <si>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</si>
  <si>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</si>
  <si>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</si>
  <si>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</si>
  <si>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</si>
  <si>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</si>
  <si>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</si>
  <si>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</si>
  <si>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</si>
  <si>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</si>
  <si>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</si>
  <si>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・車種・車格（S〜LL）と入庫時の塗装状態（写真で記録）。</t>
  </si>
  <si>
    <t>・磨きの工程数と、消せない傷（クリア層を越えた深い傷）。</t>
  </si>
  <si>
    <t>・コーティング剤の名称、層数、耐久年数の目安、保証が切れる条件。</t>
  </si>
  <si>
    <t>・施工日数、硬化期間、納車後しばらく洗車機を避けるなどの注意。</t>
  </si>
  <si>
    <t>・メンテナンスの回数と、料金に含むかどうか。</t>
  </si>
  <si>
    <t>よくある失敗</t>
  </si>
  <si>
    <t>・電話で一律料金を伝え、入庫後に洗車傷や古いワックスで磨き時間が倍になる。</t>
  </si>
  <si>
    <t>・「傷はすべて消えます」と言ってしまう。</t>
  </si>
  <si>
    <t>・車格を分けず、LL サイズのミニバンを S サイズの料金で受ける。</t>
  </si>
  <si>
    <t>・当日納車して、硬化前の雨染みを施工不良と言われる。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</si>
</sst>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149600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</v>
      </c>
      <c r="F15" s="20">
        <v>0.1</v>
      </c>
      <c r="G15" s="19">
        <f>IF(OR(C15="",E15=""),"",C15*E15)</f>
        <v>5000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30000</v>
      </c>
      <c r="F16" s="20">
        <v>0.1</v>
      </c>
      <c r="G16" s="19">
        <f>IF(OR(C16="",E16=""),"",C16*E16)</f>
        <v>30000</v>
      </c>
      <c r="H16" s="21" t="s">
        <v>29</v>
      </c>
    </row>
    <row r="17" ht="32" customHeight="1" spans="1:8" x14ac:dyDescent="0.25">
      <c r="A17" s="15">
        <v>3</v>
      </c>
      <c r="B17" s="16" t="s">
        <v>30</v>
      </c>
      <c r="C17" s="17">
        <v>1</v>
      </c>
      <c r="D17" s="18" t="s">
        <v>26</v>
      </c>
      <c r="E17" s="19">
        <v>60000</v>
      </c>
      <c r="F17" s="20">
        <v>0.1</v>
      </c>
      <c r="G17" s="19">
        <f>IF(OR(C17="",E17=""),"",C17*E17)</f>
        <v>60000</v>
      </c>
      <c r="H17" s="21" t="s">
        <v>31</v>
      </c>
    </row>
    <row r="18" ht="32" customHeight="1" spans="1:8" x14ac:dyDescent="0.25">
      <c r="A18" s="15">
        <v>4</v>
      </c>
      <c r="B18" s="16" t="s">
        <v>32</v>
      </c>
      <c r="C18" s="17">
        <v>1</v>
      </c>
      <c r="D18" s="18" t="s">
        <v>33</v>
      </c>
      <c r="E18" s="19">
        <v>10000</v>
      </c>
      <c r="F18" s="20">
        <v>0.1</v>
      </c>
      <c r="G18" s="19">
        <f>IF(OR(C18="",E18=""),"",C18*E18)</f>
        <v>10000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1</v>
      </c>
      <c r="D19" s="18" t="s">
        <v>26</v>
      </c>
      <c r="E19" s="19">
        <v>15000</v>
      </c>
      <c r="F19" s="20">
        <v>0.1</v>
      </c>
      <c r="G19" s="19">
        <f>IF(OR(C19="",E19=""),"",C19*E19)</f>
        <v>15000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2</v>
      </c>
      <c r="D20" s="18" t="s">
        <v>38</v>
      </c>
      <c r="E20" s="19">
        <v>8000</v>
      </c>
      <c r="F20" s="20">
        <v>0.1</v>
      </c>
      <c r="G20" s="19">
        <f>IF(OR(C20="",E20=""),"",C20*E20)</f>
        <v>16000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136000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136000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13600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149600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0.25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37400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112200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18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1" ht="18" customHeight="1" spans="2:2" x14ac:dyDescent="0.25">
      <c r="B11" s="32" t="s">
        <v>69</v>
      </c>
    </row>
    <row r="13" ht="18" customHeight="1" spans="1:2" x14ac:dyDescent="0.25">
      <c r="A13" s="33" t="s">
        <v>70</v>
      </c>
      <c r="B13" s="33"/>
    </row>
    <row r="14" ht="18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6" ht="18" customHeight="1" spans="2:2" x14ac:dyDescent="0.25">
      <c r="B16" s="32" t="s">
        <v>73</v>
      </c>
    </row>
    <row r="17" ht="18" customHeight="1" spans="2:2" x14ac:dyDescent="0.25">
      <c r="B17" s="32" t="s">
        <v>74</v>
      </c>
    </row>
    <row r="19" spans="1:2" x14ac:dyDescent="0.25">
      <c r="A19" s="34" t="s">
        <v>56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カーコーティングの見積書テンプレート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