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<sst xmlns="http://schemas.openxmlformats.org/spreadsheetml/2006/main" count="79" uniqueCount="75">
  <si>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</si>
  <si>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</si>
  <si>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</si>
  <si>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</si>
  <si>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</si>
  <si>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</si>
  <si>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</si>
  <si>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件名：［ビル・オフィス清掃］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</si>
  <si>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</si>
  <si>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</si>
  <si>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</si>
  <si>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</si>
  <si>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</si>
  <si>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</si>
  <si>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</si>
  <si>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</si>
  <si>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</si>
  <si>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</si>
  <si>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</si>
  <si>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</si>
  <si>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</si>
  <si>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</si>
  <si>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</si>
  <si>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</si>
  <si>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</si>
  <si>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日常清掃（事務所 260㎡・週 5 日）</t>
  </si>
  <si>
    <t>月</t>
  </si>
  <si>
    <t>参考：8万〜15万円</t>
  </si>
  <si>
    <t>定期清掃 床洗浄・ワックス（塩ビタイル）</t>
  </si>
  <si>
    <t>㎡</t>
  </si>
  <si>
    <t>参考：200〜450円／㎡</t>
  </si>
  <si>
    <t>カーペット洗浄（エクストラクション）</t>
  </si>
  <si>
    <t>参考：300〜600円／㎡</t>
  </si>
  <si>
    <t>窓ガラス・間仕切り清掃（年 4 回）</t>
  </si>
  <si>
    <t>回</t>
  </si>
  <si>
    <t>参考：2万〜5万円</t>
  </si>
  <si>
    <t>衛生消耗品（トイレットペーパー・ハンドソープ・ごみ袋）</t>
  </si>
  <si>
    <t>参考：1万〜2万円</t>
  </si>
  <si>
    <t>契約開始前の初回清掃</t>
  </si>
  <si>
    <t>式</t>
  </si>
  <si>
    <t>参考：3万〜8万円</t>
  </si>
  <si>
    <t>お支払い条件</t>
  </si>
  <si>
    <t>小計（税抜）</t>
  </si>
  <si>
    <t>日常清掃は月額で月末締め翌月末払い、定期清掃は実施月にご請求します。金額は税抜で、インボイス（登録番号記載）を発行します。解約は 1 か月前までの書面通知とし、面積や回数が 1 割以上変わる場合は料金を見直します。有効期限は 30 日です。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</si>
  <si>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</si>
  <si>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</si>
  <si>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</si>
  <si>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</si>
  <si>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</si>
  <si>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</si>
  <si>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</si>
  <si>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</si>
  <si>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</si>
  <si>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</si>
  <si>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</si>
  <si>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</si>
  <si>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</si>
  <si>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</si>
  <si>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</si>
  <si>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</si>
  <si>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</si>
  <si>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</si>
  <si>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</si>
  <si>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</si>
  <si>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</si>
  <si>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</si>
  <si>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・エリア別の面積（事務室・トイレ・給湯室・エントランス）と週あたりの回数。</t>
  </si>
  <si>
    <t>・日常清掃の作業内容と、週・月・年単位で行う定期作業の区分。</t>
  </si>
  <si>
    <t>・床材と定期清掃の周期（洗浄・ワックス・カーペット洗浄）。</t>
  </si>
  <si>
    <t>・衛生消耗品・資材の負担区分と単価。</t>
  </si>
  <si>
    <t>・鍵・セキュリティカードの管理、賠償責任保険、責任者の連絡先。高所の外窓（ゴンドラ・ロープ作業）は別見積もり。</t>
  </si>
  <si>
    <t>よくある失敗</t>
  </si>
  <si>
    <t>・図面だけで積算し、現地でトイレの数や動線を確かめない。</t>
  </si>
  <si>
    <t>・床ワックスを月額に含めてしまい、定期清掃を無償で続ける。</t>
  </si>
  <si>
    <t>・増床や人員増に合わせた見直し条項を入れていない。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</si>
</sst>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210100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80000</v>
      </c>
      <c r="F15" s="20">
        <v>0.1</v>
      </c>
      <c r="G15" s="19">
        <f>IF(OR(C15="",E15=""),"",C15*E15)</f>
        <v>80000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60</v>
      </c>
      <c r="D16" s="18" t="s">
        <v>29</v>
      </c>
      <c r="E16" s="19">
        <v>200</v>
      </c>
      <c r="F16" s="20">
        <v>0.1</v>
      </c>
      <c r="G16" s="19">
        <f>IF(OR(C16="",E16=""),"",C16*E16)</f>
        <v>12000</v>
      </c>
      <c r="H16" s="21" t="s">
        <v>30</v>
      </c>
    </row>
    <row r="17" ht="32" customHeight="1" spans="1:8" x14ac:dyDescent="0.25">
      <c r="A17" s="15">
        <v>3</v>
      </c>
      <c r="B17" s="16" t="s">
        <v>31</v>
      </c>
      <c r="C17" s="17">
        <v>130</v>
      </c>
      <c r="D17" s="18" t="s">
        <v>29</v>
      </c>
      <c r="E17" s="19">
        <v>300</v>
      </c>
      <c r="F17" s="20">
        <v>0.1</v>
      </c>
      <c r="G17" s="19">
        <f>IF(OR(C17="",E17=""),"",C17*E17)</f>
        <v>39000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1</v>
      </c>
      <c r="D18" s="18" t="s">
        <v>34</v>
      </c>
      <c r="E18" s="19">
        <v>20000</v>
      </c>
      <c r="F18" s="20">
        <v>0.1</v>
      </c>
      <c r="G18" s="19">
        <f>IF(OR(C18="",E18=""),"",C18*E18)</f>
        <v>20000</v>
      </c>
      <c r="H18" s="21" t="s">
        <v>35</v>
      </c>
    </row>
    <row r="19" ht="32" customHeight="1" spans="1:8" x14ac:dyDescent="0.25">
      <c r="A19" s="15">
        <v>5</v>
      </c>
      <c r="B19" s="16" t="s">
        <v>36</v>
      </c>
      <c r="C19" s="17">
        <v>1</v>
      </c>
      <c r="D19" s="18" t="s">
        <v>26</v>
      </c>
      <c r="E19" s="19">
        <v>10000</v>
      </c>
      <c r="F19" s="20">
        <v>0.1</v>
      </c>
      <c r="G19" s="19">
        <f>IF(OR(C19="",E19=""),"",C19*E19)</f>
        <v>10000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1</v>
      </c>
      <c r="D20" s="18" t="s">
        <v>39</v>
      </c>
      <c r="E20" s="19">
        <v>30000</v>
      </c>
      <c r="F20" s="20">
        <v>0.1</v>
      </c>
      <c r="G20" s="19">
        <f>IF(OR(C20="",E20=""),"",C20*E20)</f>
        <v>30000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191000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191000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19100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210100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210100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33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8" spans="1:2" x14ac:dyDescent="0.25">
      <c r="A18" s="34" t="s">
        <v>57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ビル・オフィス清掃の見積書テンプレート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