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<sst xmlns="http://schemas.openxmlformats.org/spreadsheetml/2006/main" count="80" uniqueCount="76">
  <si>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</si>
  <si>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</si>
  <si>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</si>
  <si>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</si>
  <si>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</si>
  <si>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</si>
  <si>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</si>
  <si>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件名：［解体工事］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</si>
  <si>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</si>
  <si>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</si>
  <si>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</si>
  <si>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</si>
  <si>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</si>
  <si>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</si>
  <si>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</si>
  <si>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</si>
  <si>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</si>
  <si>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</si>
  <si>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</si>
  <si>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</si>
  <si>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</si>
  <si>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</si>
  <si>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</si>
  <si>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</si>
  <si>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</si>
  <si>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建物本体解体（木造 2 階建・処分費別）</t>
  </si>
  <si>
    <t>坪</t>
  </si>
  <si>
    <t>参考：2万〜4万円／坪</t>
  </si>
  <si>
    <t>付帯工事（ブロック塀・庭木・浄化槽）</t>
  </si>
  <si>
    <t>式</t>
  </si>
  <si>
    <t>参考：15万〜40万円</t>
  </si>
  <si>
    <t>産業廃棄物 運搬・処分費</t>
  </si>
  <si>
    <t>参考：30万〜70万円</t>
  </si>
  <si>
    <t>養生シート・防音パネル・散水</t>
  </si>
  <si>
    <t>㎡</t>
  </si>
  <si>
    <t>参考：600〜1,200円／㎡</t>
  </si>
  <si>
    <t>重機回送費（往復）</t>
  </si>
  <si>
    <t>回</t>
  </si>
  <si>
    <t>参考：3万〜8万円</t>
  </si>
  <si>
    <t>アスベスト事前調査</t>
  </si>
  <si>
    <t>参考：3万〜10万円</t>
  </si>
  <si>
    <t>お支払い条件</t>
  </si>
  <si>
    <t>小計（税抜）</t>
  </si>
  <si>
    <t>契約時に 30%、建物本体の解体完了時に 40%、整地・最終清掃の確認後に残金という分け方がよく使われます。地中埋設物やアスベスト含有建材が見つかった場合は、撤去前に別途お見積りします。有効期限は 30 日。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</si>
  <si>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</si>
  <si>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</si>
  <si>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</si>
  <si>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</si>
  <si>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</si>
  <si>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</si>
  <si>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</si>
  <si>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</si>
  <si>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</si>
  <si>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</si>
  <si>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</si>
  <si>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</si>
  <si>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</si>
  <si>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</si>
  <si>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</si>
  <si>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</si>
  <si>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</si>
  <si>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</si>
  <si>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</si>
  <si>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</si>
  <si>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</si>
  <si>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</si>
  <si>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・構造（木造・鉄骨造・RC造）、階数、延床面積と、基礎・土間コンクリートまで撤去するかどうか。</t>
  </si>
  <si>
    <t>・付帯工事の内訳：ブロック塀・カーポート・庭木・庭石・浄化槽など、残すものと撤去するもの。</t>
  </si>
  <si>
    <t>・産廃の種類と運搬・処分の扱い、家財などの残置物が別途となる条件。</t>
  </si>
  <si>
    <t>・近隣挨拶、養生、散水、作業時間帯、前面道路の使用や重機の搬入経路。</t>
  </si>
  <si>
    <t>・地中埋設物が見つかった場合の扱いと、建物滅失登記などの手続きは工事に含まない旨。</t>
  </si>
  <si>
    <t>よくある失敗</t>
  </si>
  <si>
    <t>・延床面積だけで見積もり、残置物の量や隣家との距離（手壊しになる部分）を見落とす。</t>
  </si>
  <si>
    <t>・処分費を坪単価に含めたまま、混合廃棄物が増えた分を自社で被る。</t>
  </si>
  <si>
    <t>・地中埋設物を「別途協議」とだけ書き、出てきたときに金額の根拠を示せない。</t>
  </si>
  <si>
    <t>・前面道路が狭く 4t 車が入らないのに、2t 車の往復回数を見込んでいない。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</si>
</sst>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1353000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30</v>
      </c>
      <c r="D15" s="18" t="s">
        <v>26</v>
      </c>
      <c r="E15" s="19">
        <v>20000</v>
      </c>
      <c r="F15" s="20">
        <v>0.1</v>
      </c>
      <c r="G15" s="19">
        <f>IF(OR(C15="",E15=""),"",C15*E15)</f>
        <v>600000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1</v>
      </c>
      <c r="D16" s="18" t="s">
        <v>29</v>
      </c>
      <c r="E16" s="19">
        <v>150000</v>
      </c>
      <c r="F16" s="20">
        <v>0.1</v>
      </c>
      <c r="G16" s="19">
        <f>IF(OR(C16="",E16=""),"",C16*E16)</f>
        <v>150000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1</v>
      </c>
      <c r="D17" s="18" t="s">
        <v>29</v>
      </c>
      <c r="E17" s="19">
        <v>300000</v>
      </c>
      <c r="F17" s="20">
        <v>0.1</v>
      </c>
      <c r="G17" s="19">
        <f>IF(OR(C17="",E17=""),"",C17*E17)</f>
        <v>300000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200</v>
      </c>
      <c r="D18" s="18" t="s">
        <v>34</v>
      </c>
      <c r="E18" s="19">
        <v>600</v>
      </c>
      <c r="F18" s="20">
        <v>0.1</v>
      </c>
      <c r="G18" s="19">
        <f>IF(OR(C18="",E18=""),"",C18*E18)</f>
        <v>120000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37</v>
      </c>
      <c r="E19" s="19">
        <v>30000</v>
      </c>
      <c r="F19" s="20">
        <v>0.1</v>
      </c>
      <c r="G19" s="19">
        <f>IF(OR(C19="",E19=""),"",C19*E19)</f>
        <v>30000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1</v>
      </c>
      <c r="D20" s="18" t="s">
        <v>29</v>
      </c>
      <c r="E20" s="19">
        <v>30000</v>
      </c>
      <c r="F20" s="20">
        <v>0.1</v>
      </c>
      <c r="G20" s="19">
        <f>IF(OR(C20="",E20=""),"",C20*E20)</f>
        <v>30000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1230000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1230000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123000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1353000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405900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947100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33" customHeight="1" spans="2:2" x14ac:dyDescent="0.25">
      <c r="B7" s="32" t="s">
        <v>66</v>
      </c>
    </row>
    <row r="8" ht="33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7" ht="18" customHeight="1" spans="2:2" x14ac:dyDescent="0.25">
      <c r="B17" s="32" t="s">
        <v>75</v>
      </c>
    </row>
    <row r="19" spans="1:2" x14ac:dyDescent="0.25">
      <c r="A19" s="34" t="s">
        <v>57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解体工事の見積書テンプレート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