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<sst xmlns="http://schemas.openxmlformats.org/spreadsheetml/2006/main" count="79" uniqueCount="76">
  <si>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</si>
  <si>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</si>
  <si>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</si>
  <si>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</si>
  <si>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</si>
  <si>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</si>
  <si>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</si>
  <si>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件名：［便利屋］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</si>
  <si>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</si>
  <si>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</si>
  <si>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</si>
  <si>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</si>
  <si>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</si>
  <si>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</si>
  <si>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</si>
  <si>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</si>
  <si>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</si>
  <si>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</si>
  <si>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</si>
  <si>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</si>
  <si>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</si>
  <si>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</si>
  <si>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</si>
  <si>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</si>
  <si>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</si>
  <si>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基本料金（1 時間・作業員 1 名）</t>
  </si>
  <si>
    <t>回</t>
  </si>
  <si>
    <t>参考：5千〜8千円</t>
  </si>
  <si>
    <t>延長作業</t>
  </si>
  <si>
    <t>時間</t>
  </si>
  <si>
    <t>参考：3千〜5千円／時間</t>
  </si>
  <si>
    <t>出張費（対応エリア外）</t>
  </si>
  <si>
    <t>参考：2千〜5千円</t>
  </si>
  <si>
    <t>家具組立（ベッド・収納棚）</t>
  </si>
  <si>
    <t>点</t>
  </si>
  <si>
    <t>参考：5千〜1万5千円／点</t>
  </si>
  <si>
    <t>テレビ壁掛け（65 インチまで）</t>
  </si>
  <si>
    <t>台</t>
  </si>
  <si>
    <t>参考：1万5千〜3万円</t>
  </si>
  <si>
    <t>消耗品・金具（アンカー・ビス・コーキング）</t>
  </si>
  <si>
    <t>式</t>
  </si>
  <si>
    <t>参考：1千〜5千円</t>
  </si>
  <si>
    <t>お支払い条件</t>
  </si>
  <si>
    <t>小計（税抜）</t>
  </si>
  <si>
    <t>半日以上の作業はご予約時に 25% の内金、それより短い作業は完了時のお支払いです。基本料金は最初の 1 時間分を含み、当日追加の作業は見積書に書き足してから時間単価で精算します。前日以降のキャンセルは出張費をいただきます。有効期限は 1 か月です。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</si>
  <si>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</si>
  <si>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</si>
  <si>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</si>
  <si>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</si>
  <si>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</si>
  <si>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</si>
  <si>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</si>
  <si>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</si>
  <si>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</si>
  <si>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</si>
  <si>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</si>
  <si>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</si>
  <si>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</si>
  <si>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</si>
  <si>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</si>
  <si>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</si>
  <si>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</si>
  <si>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</si>
  <si>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</si>
  <si>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</si>
  <si>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</si>
  <si>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</si>
  <si>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・作業内容の一覧と、それぞれの目安時間。</t>
  </si>
  <si>
    <t>・基本料金に含まれる時間と、延長の単位（30 分・1 時間）。</t>
  </si>
  <si>
    <t>・部材を誰が用意するか、立替え分の領収書と手数料。</t>
  </si>
  <si>
    <t>・電気工事士などの資格が必要な作業は対象外であること。</t>
  </si>
  <si>
    <t>・出張費がかかるエリアと、作業で出たごみの持ち帰り可否。</t>
  </si>
  <si>
    <t>よくある失敗</t>
  </si>
  <si>
    <t>・最低料金を決めず、20 分の作業で半日つぶれる。</t>
  </si>
  <si>
    <t>・当日の追加作業を書き留めず、時間の数え方で揉める。</t>
  </si>
  <si>
    <t>・資格が必要な配線作業を引き受けてしまう。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</si>
</sst>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42900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5000</v>
      </c>
      <c r="F15" s="20">
        <v>0.1</v>
      </c>
      <c r="G15" s="19">
        <f>IF(OR(C15="",E15=""),"",C15*E15)</f>
        <v>5000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2</v>
      </c>
      <c r="D16" s="18" t="s">
        <v>29</v>
      </c>
      <c r="E16" s="19">
        <v>3000</v>
      </c>
      <c r="F16" s="20">
        <v>0.1</v>
      </c>
      <c r="G16" s="19">
        <f>IF(OR(C16="",E16=""),"",C16*E16)</f>
        <v>6000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1</v>
      </c>
      <c r="D17" s="18" t="s">
        <v>26</v>
      </c>
      <c r="E17" s="19">
        <v>2000</v>
      </c>
      <c r="F17" s="20">
        <v>0.1</v>
      </c>
      <c r="G17" s="19">
        <f>IF(OR(C17="",E17=""),"",C17*E17)</f>
        <v>2000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2</v>
      </c>
      <c r="D18" s="18" t="s">
        <v>34</v>
      </c>
      <c r="E18" s="19">
        <v>5000</v>
      </c>
      <c r="F18" s="20">
        <v>0.1</v>
      </c>
      <c r="G18" s="19">
        <f>IF(OR(C18="",E18=""),"",C18*E18)</f>
        <v>10000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37</v>
      </c>
      <c r="E19" s="19">
        <v>15000</v>
      </c>
      <c r="F19" s="20">
        <v>0.1</v>
      </c>
      <c r="G19" s="19">
        <f>IF(OR(C19="",E19=""),"",C19*E19)</f>
        <v>15000</v>
      </c>
      <c r="H19" s="21" t="s">
        <v>38</v>
      </c>
    </row>
    <row r="20" ht="32" customHeight="1" spans="1:8" x14ac:dyDescent="0.25">
      <c r="A20" s="15">
        <v>6</v>
      </c>
      <c r="B20" s="16" t="s">
        <v>39</v>
      </c>
      <c r="C20" s="17">
        <v>1</v>
      </c>
      <c r="D20" s="18" t="s">
        <v>40</v>
      </c>
      <c r="E20" s="19">
        <v>1000</v>
      </c>
      <c r="F20" s="20">
        <v>0.1</v>
      </c>
      <c r="G20" s="19">
        <f>IF(OR(C20="",E20=""),"",C20*E20)</f>
        <v>1000</v>
      </c>
      <c r="H20" s="21" t="s">
        <v>41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42</v>
      </c>
      <c r="B27" s="9"/>
      <c r="C27" s="9"/>
      <c r="D27" s="9"/>
      <c r="E27" s="23" t="s">
        <v>43</v>
      </c>
      <c r="F27" s="23"/>
      <c r="G27" s="19">
        <f>SUM(G15:G25)</f>
        <v>39000</v>
      </c>
    </row>
    <row r="28" spans="1:7" x14ac:dyDescent="0.25">
      <c r="A28" s="24" t="s">
        <v>44</v>
      </c>
      <c r="B28" s="24"/>
      <c r="C28" s="24"/>
      <c r="D28" s="24"/>
      <c r="E28" s="23" t="s">
        <v>45</v>
      </c>
      <c r="F28" s="23"/>
      <c r="G28" s="19">
        <f>SUMIF(F15:F25,0.1,G15:G25)</f>
        <v>39000</v>
      </c>
    </row>
    <row r="29" spans="1:7" x14ac:dyDescent="0.25">
      <c r="A29" s="24"/>
      <c r="B29" s="24"/>
      <c r="C29" s="24"/>
      <c r="D29" s="24"/>
      <c r="E29" s="23" t="s">
        <v>46</v>
      </c>
      <c r="F29" s="23"/>
      <c r="G29" s="19">
        <f>ROUNDDOWN(G28*0.1,0)</f>
        <v>3900</v>
      </c>
    </row>
    <row r="30" spans="1:7" x14ac:dyDescent="0.25">
      <c r="A30" s="24"/>
      <c r="B30" s="24"/>
      <c r="C30" s="24"/>
      <c r="D30" s="24"/>
      <c r="E30" s="23" t="s">
        <v>47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48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49</v>
      </c>
      <c r="F32" s="25"/>
      <c r="G32" s="26">
        <f>G27+G29+G31</f>
        <v>42900</v>
      </c>
    </row>
    <row r="33" spans="1:7" x14ac:dyDescent="0.25">
      <c r="A33" s="24"/>
      <c r="B33" s="24"/>
      <c r="C33" s="24"/>
      <c r="D33" s="24"/>
      <c r="E33" s="23" t="s">
        <v>50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51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52</v>
      </c>
      <c r="F35" s="23"/>
      <c r="G35" s="19">
        <f>G32-G34</f>
        <v>42900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53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54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55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56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57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58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59</v>
      </c>
      <c r="B1" s="30"/>
    </row>
    <row r="2" ht="18" customHeight="1" spans="1:2" x14ac:dyDescent="0.25">
      <c r="A2" s="31" t="s">
        <v>60</v>
      </c>
      <c r="B2" s="32" t="s">
        <v>61</v>
      </c>
    </row>
    <row r="3" ht="33" customHeight="1" spans="1:2" x14ac:dyDescent="0.25">
      <c r="A3" s="31" t="s">
        <v>62</v>
      </c>
      <c r="B3" s="32" t="s">
        <v>63</v>
      </c>
    </row>
    <row r="4" ht="33" customHeight="1" spans="1:2" x14ac:dyDescent="0.25">
      <c r="A4" s="31" t="s">
        <v>64</v>
      </c>
      <c r="B4" s="32" t="s">
        <v>65</v>
      </c>
    </row>
    <row r="6" ht="18" customHeight="1" spans="1:2" x14ac:dyDescent="0.25">
      <c r="A6" s="33" t="s">
        <v>66</v>
      </c>
      <c r="B6" s="33"/>
    </row>
    <row r="7" ht="18" customHeight="1" spans="2:2" x14ac:dyDescent="0.25">
      <c r="B7" s="32" t="s">
        <v>67</v>
      </c>
    </row>
    <row r="8" ht="18" customHeight="1" spans="2:2" x14ac:dyDescent="0.25">
      <c r="B8" s="32" t="s">
        <v>68</v>
      </c>
    </row>
    <row r="9" ht="18" customHeight="1" spans="2:2" x14ac:dyDescent="0.25">
      <c r="B9" s="32" t="s">
        <v>69</v>
      </c>
    </row>
    <row r="10" ht="18" customHeight="1" spans="2:2" x14ac:dyDescent="0.25">
      <c r="B10" s="32" t="s">
        <v>70</v>
      </c>
    </row>
    <row r="11" ht="18" customHeight="1" spans="2:2" x14ac:dyDescent="0.25">
      <c r="B11" s="32" t="s">
        <v>71</v>
      </c>
    </row>
    <row r="13" ht="18" customHeight="1" spans="1:2" x14ac:dyDescent="0.25">
      <c r="A13" s="33" t="s">
        <v>72</v>
      </c>
      <c r="B13" s="33"/>
    </row>
    <row r="14" ht="18" customHeight="1" spans="2:2" x14ac:dyDescent="0.25">
      <c r="B14" s="32" t="s">
        <v>73</v>
      </c>
    </row>
    <row r="15" ht="18" customHeight="1" spans="2:2" x14ac:dyDescent="0.25">
      <c r="B15" s="32" t="s">
        <v>74</v>
      </c>
    </row>
    <row r="16" ht="18" customHeight="1" spans="2:2" x14ac:dyDescent="0.25">
      <c r="B16" s="32" t="s">
        <v>75</v>
      </c>
    </row>
    <row r="18" spans="1:2" x14ac:dyDescent="0.25">
      <c r="A18" s="34" t="s">
        <v>58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便利屋の見積書テンプレート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