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<sst xmlns="http://schemas.openxmlformats.org/spreadsheetml/2006/main" count="79" uniqueCount="74">
  <si>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</si>
  <si>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</si>
  <si>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</si>
  <si>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</si>
  <si>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</si>
  <si>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</si>
  <si>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</si>
  <si>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件名：［機械加工］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</si>
  <si>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</si>
  <si>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</si>
  <si>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</si>
  <si>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</si>
  <si>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</si>
  <si>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</si>
  <si>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</si>
  <si>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</si>
  <si>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</si>
  <si>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</si>
  <si>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</si>
  <si>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</si>
  <si>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</si>
  <si>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</si>
  <si>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</si>
  <si>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</si>
  <si>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</si>
  <si>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材料費（A5052 丸棒・切断込み）</t>
  </si>
  <si>
    <t>個</t>
  </si>
  <si>
    <t>参考：300〜1,200円／個</t>
  </si>
  <si>
    <t>段取り費（プログラム作成含む）</t>
  </si>
  <si>
    <t>式</t>
  </si>
  <si>
    <t>参考：2万〜8万円</t>
  </si>
  <si>
    <t>マシニング加工</t>
  </si>
  <si>
    <t>時間</t>
  </si>
  <si>
    <t>参考：8千〜1万5千円／時間</t>
  </si>
  <si>
    <t>表面処理（白アルマイト）</t>
  </si>
  <si>
    <t>参考：150〜600円／個</t>
  </si>
  <si>
    <t>検査成績書（三次元測定）</t>
  </si>
  <si>
    <t>参考：1万〜5万円</t>
  </si>
  <si>
    <t>梱包・運賃</t>
  </si>
  <si>
    <t>参考：3千〜1万5千円</t>
  </si>
  <si>
    <t>お支払い条件</t>
  </si>
  <si>
    <t>小計（税抜）</t>
  </si>
  <si>
    <t>新規のお取引は発注時に 50% を前金としていただき、継続取引は月末締め翌月末払いとします。見積は記載の図面改訂番号に基づき、改訂時は再見積とします。材料手配後のキャンセルは材料費と加工済み分をご請求します。有効期限は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</si>
  <si>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</si>
  <si>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</si>
  <si>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</si>
  <si>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</si>
  <si>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</si>
  <si>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</si>
  <si>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</si>
  <si>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</si>
  <si>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</si>
  <si>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</si>
  <si>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</si>
  <si>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</si>
  <si>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</si>
  <si>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</si>
  <si>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</si>
  <si>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</si>
  <si>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</si>
  <si>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</si>
  <si>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</si>
  <si>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</si>
  <si>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</si>
  <si>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</si>
  <si>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・図番と改訂番号、材質、見積の前提とした公差・面粗度。</t>
  </si>
  <si>
    <t>・ロット別の単価と、段取り費を 1 回分として分けた内訳。</t>
  </si>
  <si>
    <t>・外注加工（アルマイト・熱処理・めっき）と、材料支給か当社手配か。</t>
  </si>
  <si>
    <t>・検査内容（初品検査・抜取り・三次元測定の成績書・ミルシート）。</t>
  </si>
  <si>
    <t>・納期の起算日（注文書と図面承認日）と、納入場所・運賃の扱い。</t>
  </si>
  <si>
    <t>よくある失敗</t>
  </si>
  <si>
    <t>・3D データだけで見積もり、図面の幾何公差やねじ指示を見落とす。</t>
  </si>
  <si>
    <t>・段取り費を発注されない数量で按分し、実際の小ロットで赤字になる。</t>
  </si>
  <si>
    <t>・図面改訂後も旧見積の単価のまま受注してしまう。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</si>
</sst>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305800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100</v>
      </c>
      <c r="D15" s="18" t="s">
        <v>26</v>
      </c>
      <c r="E15" s="19">
        <v>300</v>
      </c>
      <c r="F15" s="20">
        <v>0.1</v>
      </c>
      <c r="G15" s="19">
        <f>IF(OR(C15="",E15=""),"",C15*E15)</f>
        <v>30000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20000</v>
      </c>
      <c r="F16" s="20">
        <v>0.1</v>
      </c>
      <c r="G16" s="19">
        <f>IF(OR(C16="",E16=""),"",C16*E16)</f>
        <v>20000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25</v>
      </c>
      <c r="D17" s="18" t="s">
        <v>32</v>
      </c>
      <c r="E17" s="19">
        <v>8000</v>
      </c>
      <c r="F17" s="20">
        <v>0.1</v>
      </c>
      <c r="G17" s="19">
        <f>IF(OR(C17="",E17=""),"",C17*E17)</f>
        <v>200000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100</v>
      </c>
      <c r="D18" s="18" t="s">
        <v>26</v>
      </c>
      <c r="E18" s="19">
        <v>150</v>
      </c>
      <c r="F18" s="20">
        <v>0.1</v>
      </c>
      <c r="G18" s="19">
        <f>IF(OR(C18="",E18=""),"",C18*E18)</f>
        <v>15000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29</v>
      </c>
      <c r="E19" s="19">
        <v>10000</v>
      </c>
      <c r="F19" s="20">
        <v>0.1</v>
      </c>
      <c r="G19" s="19">
        <f>IF(OR(C19="",E19=""),"",C19*E19)</f>
        <v>10000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1</v>
      </c>
      <c r="D20" s="18" t="s">
        <v>29</v>
      </c>
      <c r="E20" s="19">
        <v>3000</v>
      </c>
      <c r="F20" s="20">
        <v>0.1</v>
      </c>
      <c r="G20" s="19">
        <f>IF(OR(C20="",E20=""),"",C20*E20)</f>
        <v>3000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278000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278000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27800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305800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305800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1" ht="18" customHeight="1" spans="2:2" x14ac:dyDescent="0.25">
      <c r="B11" s="32" t="s">
        <v>69</v>
      </c>
    </row>
    <row r="13" ht="18" customHeight="1" spans="1:2" x14ac:dyDescent="0.25">
      <c r="A13" s="33" t="s">
        <v>70</v>
      </c>
      <c r="B13" s="33"/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6" ht="18" customHeight="1" spans="2:2" x14ac:dyDescent="0.25">
      <c r="B16" s="32" t="s">
        <v>73</v>
      </c>
    </row>
    <row r="18" spans="1:2" x14ac:dyDescent="0.25">
      <c r="A18" s="34" t="s">
        <v>56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機械加工の見積書テンプレート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