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<sst xmlns="http://schemas.openxmlformats.org/spreadsheetml/2006/main" count="79" uniqueCount="75">
  <si>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</si>
  <si>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</si>
  <si>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</si>
  <si>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</si>
  <si>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</si>
  <si>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</si>
  <si>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</si>
  <si>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件名：［舗装工事］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</si>
  <si>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</si>
  <si>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</si>
  <si>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</si>
  <si>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</si>
  <si>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</si>
  <si>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</si>
  <si>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</si>
  <si>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</si>
  <si>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</si>
  <si>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</si>
  <si>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</si>
  <si>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</si>
  <si>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</si>
  <si>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</si>
  <si>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</si>
  <si>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</si>
  <si>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</si>
  <si>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既設アスファルト撤去・処分</t>
  </si>
  <si>
    <t>㎡</t>
  </si>
  <si>
    <t>参考：1千〜2千5百円／㎡</t>
  </si>
  <si>
    <t>路盤工（再生砕石・t=150）</t>
  </si>
  <si>
    <t>参考：1千〜2千円／㎡</t>
  </si>
  <si>
    <t>表層アスファルト舗装（t=50）</t>
  </si>
  <si>
    <t>参考：3千〜5千円／㎡</t>
  </si>
  <si>
    <t>区画線（駐車ライン）</t>
  </si>
  <si>
    <t>m</t>
  </si>
  <si>
    <t>参考：300〜800円／m</t>
  </si>
  <si>
    <t>機械運搬費（フィニッシャー・ローラー）</t>
  </si>
  <si>
    <t>式</t>
  </si>
  <si>
    <t>参考：5万〜12万円</t>
  </si>
  <si>
    <t>交通誘導警備員</t>
  </si>
  <si>
    <t>人日</t>
  </si>
  <si>
    <t>参考：1万8千〜2万6千円／人日</t>
  </si>
  <si>
    <t>お支払い条件</t>
  </si>
  <si>
    <t>小計（税抜）</t>
  </si>
  <si>
    <t>契約時に 30%、完了検査後に残金とするのが一般的です。舗装は降雨時に施工できないため、日程の順延は工期遅延に含みません。合材価格が大きく変わった場合は、着工前にご相談します。有効期限は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</si>
  <si>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</si>
  <si>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</si>
  <si>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</si>
  <si>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</si>
  <si>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</si>
  <si>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</si>
  <si>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</si>
  <si>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</si>
  <si>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</si>
  <si>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</si>
  <si>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</si>
  <si>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</si>
  <si>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</si>
  <si>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</si>
  <si>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</si>
  <si>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</si>
  <si>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</si>
  <si>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</si>
  <si>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</si>
  <si>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</si>
  <si>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</si>
  <si>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</si>
  <si>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・施工面積、表層の仕上がり厚（t=50 など）、路盤材の種類と厚さ。</t>
  </si>
  <si>
    <t>・既設舗装を撤去するか、切削オーバーレイか、そのまま上に敷くか。</t>
  </si>
  <si>
    <t>・水勾配と排水先、既設側溝・桝の高さ調整の有無。</t>
  </si>
  <si>
    <t>・区画線の本数・色、車止めや路面表示の有無。</t>
  </si>
  <si>
    <t>・施工時間帯、通行止めの範囲と、舗装後に開放できる時刻。</t>
  </si>
  <si>
    <t>よくある失敗</t>
  </si>
  <si>
    <t>・路盤が傷んでいるのに表層だけで見積もり、わだち掘れが再発する。</t>
  </si>
  <si>
    <t>・厚みを書かず、薄い仕様の他社と同じ土俵で比べられる。</t>
  </si>
  <si>
    <t>・小面積なのに機械運搬費と合材の最低出荷量を見込まず、赤字になる。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</si>
</sst>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1674200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280</v>
      </c>
      <c r="D15" s="18" t="s">
        <v>26</v>
      </c>
      <c r="E15" s="19">
        <v>1000</v>
      </c>
      <c r="F15" s="20">
        <v>0.1</v>
      </c>
      <c r="G15" s="19">
        <f>IF(OR(C15="",E15=""),"",C15*E15)</f>
        <v>280000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280</v>
      </c>
      <c r="D16" s="18" t="s">
        <v>26</v>
      </c>
      <c r="E16" s="19">
        <v>1000</v>
      </c>
      <c r="F16" s="20">
        <v>0.1</v>
      </c>
      <c r="G16" s="19">
        <f>IF(OR(C16="",E16=""),"",C16*E16)</f>
        <v>280000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280</v>
      </c>
      <c r="D17" s="18" t="s">
        <v>26</v>
      </c>
      <c r="E17" s="19">
        <v>3000</v>
      </c>
      <c r="F17" s="20">
        <v>0.1</v>
      </c>
      <c r="G17" s="19">
        <f>IF(OR(C17="",E17=""),"",C17*E17)</f>
        <v>840000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120</v>
      </c>
      <c r="D18" s="18" t="s">
        <v>33</v>
      </c>
      <c r="E18" s="19">
        <v>300</v>
      </c>
      <c r="F18" s="20">
        <v>0.1</v>
      </c>
      <c r="G18" s="19">
        <f>IF(OR(C18="",E18=""),"",C18*E18)</f>
        <v>36000</v>
      </c>
      <c r="H18" s="21" t="s">
        <v>34</v>
      </c>
    </row>
    <row r="19" ht="32" customHeight="1" spans="1:8" x14ac:dyDescent="0.25">
      <c r="A19" s="15">
        <v>5</v>
      </c>
      <c r="B19" s="16" t="s">
        <v>35</v>
      </c>
      <c r="C19" s="17">
        <v>1</v>
      </c>
      <c r="D19" s="18" t="s">
        <v>36</v>
      </c>
      <c r="E19" s="19">
        <v>50000</v>
      </c>
      <c r="F19" s="20">
        <v>0.1</v>
      </c>
      <c r="G19" s="19">
        <f>IF(OR(C19="",E19=""),"",C19*E19)</f>
        <v>50000</v>
      </c>
      <c r="H19" s="21" t="s">
        <v>37</v>
      </c>
    </row>
    <row r="20" ht="32" customHeight="1" spans="1:8" x14ac:dyDescent="0.25">
      <c r="A20" s="15">
        <v>6</v>
      </c>
      <c r="B20" s="16" t="s">
        <v>38</v>
      </c>
      <c r="C20" s="17">
        <v>2</v>
      </c>
      <c r="D20" s="18" t="s">
        <v>39</v>
      </c>
      <c r="E20" s="19">
        <v>18000</v>
      </c>
      <c r="F20" s="20">
        <v>0.1</v>
      </c>
      <c r="G20" s="19">
        <f>IF(OR(C20="",E20=""),"",C20*E20)</f>
        <v>36000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1522000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1522000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152200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1674200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502260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1171940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8" spans="1:2" x14ac:dyDescent="0.25">
      <c r="A18" s="34" t="s">
        <v>57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舗装工事の見積書テンプレート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