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<sst xmlns="http://schemas.openxmlformats.org/spreadsheetml/2006/main" count="77" uniqueCount="74">
  <si>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</si>
  <si>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</si>
  <si>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</si>
  <si>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</si>
  <si>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</si>
  <si>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</si>
  <si>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</si>
  <si>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</si>
  <si>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</si>
  <si>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</si>
  <si>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</si>
  <si>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</si>
  <si>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報價項目：［居家修繕］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</si>
  <si>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</si>
  <si>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</si>
  <si>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</si>
  <si>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</si>
  <si>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</si>
  <si>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</si>
  <si>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</si>
  <si>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</si>
  <si>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</si>
  <si>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</si>
  <si>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基本工資（首 1 小時，最低收費）</t>
  </si>
  <si>
    <t>次</t>
  </si>
  <si>
    <t>參考價：NT$800–1,500</t>
  </si>
  <si>
    <t>超時工資</t>
  </si>
  <si>
    <t>小時</t>
  </si>
  <si>
    <t>參考價：NT$500–900／小時</t>
  </si>
  <si>
    <t>出車費（服務區外）</t>
  </si>
  <si>
    <t>趟</t>
  </si>
  <si>
    <t>參考價：NT$300–800</t>
  </si>
  <si>
    <t>家具組裝（IKEA 衣櫃、床架）</t>
  </si>
  <si>
    <t>件</t>
  </si>
  <si>
    <t>參考價：NT$800–2,500／件</t>
  </si>
  <si>
    <t>電視壁掛（65 吋內）</t>
  </si>
  <si>
    <t>台</t>
  </si>
  <si>
    <t>參考價：NT$1,500–3,000</t>
  </si>
  <si>
    <t>五金耗材（壁虎、螺絲、矽利康）</t>
  </si>
  <si>
    <t>式</t>
  </si>
  <si>
    <t>參考價：NT$200–1,000</t>
  </si>
  <si>
    <t>付款條件</t>
  </si>
  <si>
    <t>小計（未稅）</t>
  </si>
  <si>
    <t>半天以上的工作預約時先收 25% 訂金，較短的工作完工付清。最低收費含首 1 小時，現場追加的工作先寫進報價再做，依時薪計。前一天內取消收出車費。報價有效期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</si>
  <si>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</si>
  <si>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</si>
  <si>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</si>
  <si>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</si>
  <si>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</si>
  <si>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</si>
  <si>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</si>
  <si>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</si>
  <si>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</si>
  <si>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</si>
  <si>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</si>
  <si>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</si>
  <si>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</si>
  <si>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</si>
  <si>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</si>
  <si>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</si>
  <si>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</si>
  <si>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</si>
  <si>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</si>
  <si>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</si>
  <si>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</si>
  <si>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・工作清單，一項一行，附預估時間。</t>
  </si>
  <si>
    <t>・最低收費包含多久、超過後怎麼計（每小時或每半小時）。</t>
  </si>
  <si>
    <t>・材料由誰買、是否附收據、有無代購費。</t>
  </si>
  <si>
    <t>・不承接的工作：新增配電、瓦斯、牆內管線，需由合格水電師傅施作的另行轉介。</t>
  </si>
  <si>
    <t>・舊品與包材是否帶走，服務區外的出車費。</t>
  </si>
  <si>
    <t>常見的錯誤</t>
  </si>
  <si>
    <t>・沒設最低收費，20 分鐘的工作耗掉半天。</t>
  </si>
  <si>
    <t>・現場追加沒先寫下來，結帳時對時間有爭議。</t>
  </si>
  <si>
    <t>・接了該由合格水電師傅做的配線或管路工作。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</si>
</sst>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800</v>
      </c>
      <c r="F15" s="16">
        <f>IF(OR(C15="",E15=""),"",C15*E15)</f>
        <v>800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500</v>
      </c>
      <c r="F16" s="16">
        <f>IF(OR(C16="",E16=""),"",C16*E16)</f>
        <v>1000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30</v>
      </c>
      <c r="E17" s="16">
        <v>300</v>
      </c>
      <c r="F17" s="16">
        <f>IF(OR(C17="",E17=""),"",C17*E17)</f>
        <v>300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2</v>
      </c>
      <c r="D18" s="15" t="s">
        <v>33</v>
      </c>
      <c r="E18" s="16">
        <v>800</v>
      </c>
      <c r="F18" s="16">
        <f>IF(OR(C18="",E18=""),"",C18*E18)</f>
        <v>1600</v>
      </c>
      <c r="G18" s="17" t="s">
        <v>34</v>
      </c>
    </row>
    <row r="19" ht="20" customHeight="1" spans="1:7" x14ac:dyDescent="0.25">
      <c r="A19" s="12">
        <v>5</v>
      </c>
      <c r="B19" s="13" t="s">
        <v>35</v>
      </c>
      <c r="C19" s="14">
        <v>1</v>
      </c>
      <c r="D19" s="15" t="s">
        <v>36</v>
      </c>
      <c r="E19" s="16">
        <v>1500</v>
      </c>
      <c r="F19" s="16">
        <f>IF(OR(C19="",E19=""),"",C19*E19)</f>
        <v>1500</v>
      </c>
      <c r="G19" s="17" t="s">
        <v>37</v>
      </c>
    </row>
    <row r="20" ht="20" customHeight="1" spans="1:7" x14ac:dyDescent="0.25">
      <c r="A20" s="12">
        <v>6</v>
      </c>
      <c r="B20" s="13" t="s">
        <v>38</v>
      </c>
      <c r="C20" s="14">
        <v>1</v>
      </c>
      <c r="D20" s="15" t="s">
        <v>39</v>
      </c>
      <c r="E20" s="16">
        <v>200</v>
      </c>
      <c r="F20" s="16">
        <f>IF(OR(C20="",E20=""),"",C20*E20)</f>
        <v>200</v>
      </c>
      <c r="G20" s="17" t="s">
        <v>40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41</v>
      </c>
      <c r="B27" s="8"/>
      <c r="C27" s="8"/>
      <c r="D27" s="8"/>
      <c r="E27" s="19" t="s">
        <v>42</v>
      </c>
      <c r="F27" s="16">
        <f>SUM(F15:F25)</f>
        <v>5400</v>
      </c>
    </row>
    <row r="28" spans="1:6" x14ac:dyDescent="0.25">
      <c r="A28" s="20" t="s">
        <v>43</v>
      </c>
      <c r="B28" s="20"/>
      <c r="C28" s="20"/>
      <c r="D28" s="20"/>
      <c r="E28" s="19" t="s">
        <v>44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45</v>
      </c>
      <c r="F29" s="16">
        <f>ROUND(F27*F28,0)</f>
        <v>270</v>
      </c>
    </row>
    <row r="30" ht="22" customHeight="1" spans="1:6" x14ac:dyDescent="0.25">
      <c r="A30" s="20"/>
      <c r="B30" s="20"/>
      <c r="C30" s="20"/>
      <c r="D30" s="20"/>
      <c r="E30" s="22" t="s">
        <v>46</v>
      </c>
      <c r="F30" s="23">
        <f>F27+F29</f>
        <v>5670</v>
      </c>
    </row>
    <row r="31" spans="1:6" x14ac:dyDescent="0.25">
      <c r="A31" s="20"/>
      <c r="B31" s="20"/>
      <c r="C31" s="20"/>
      <c r="D31" s="20"/>
      <c r="E31" s="19" t="s">
        <v>47</v>
      </c>
      <c r="F31" s="24">
        <v>0</v>
      </c>
    </row>
    <row r="32" spans="1:6" x14ac:dyDescent="0.25">
      <c r="A32" s="20"/>
      <c r="B32" s="20"/>
      <c r="C32" s="20"/>
      <c r="D32" s="20"/>
      <c r="E32" s="19" t="s">
        <v>48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49</v>
      </c>
      <c r="F33" s="16">
        <f>F30-F32</f>
        <v>5670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50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51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52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53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54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55</v>
      </c>
      <c r="B42" s="26"/>
      <c r="C42" s="26"/>
      <c r="D42" s="26"/>
      <c r="E42" s="26"/>
      <c r="F42" s="26"/>
      <c r="G42" s="26"/>
    </row>
    <row r="44" spans="1:7" x14ac:dyDescent="0.25">
      <c r="A44" s="27" t="s">
        <v>56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57</v>
      </c>
      <c r="B1" s="28"/>
    </row>
    <row r="2" ht="18" customHeight="1" spans="1:2" x14ac:dyDescent="0.25">
      <c r="A2" s="29" t="s">
        <v>58</v>
      </c>
      <c r="B2" s="30" t="s">
        <v>59</v>
      </c>
    </row>
    <row r="3" ht="33" customHeight="1" spans="1:2" x14ac:dyDescent="0.25">
      <c r="A3" s="29" t="s">
        <v>60</v>
      </c>
      <c r="B3" s="30" t="s">
        <v>61</v>
      </c>
    </row>
    <row r="4" ht="18" customHeight="1" spans="1:2" x14ac:dyDescent="0.25">
      <c r="A4" s="29" t="s">
        <v>62</v>
      </c>
      <c r="B4" s="30" t="s">
        <v>63</v>
      </c>
    </row>
    <row r="6" ht="18" customHeight="1" spans="1:2" x14ac:dyDescent="0.25">
      <c r="A6" s="31" t="s">
        <v>64</v>
      </c>
      <c r="B6" s="31"/>
    </row>
    <row r="7" ht="18" customHeight="1" spans="2:2" x14ac:dyDescent="0.25">
      <c r="B7" s="30" t="s">
        <v>65</v>
      </c>
    </row>
    <row r="8" ht="18" customHeight="1" spans="2:2" x14ac:dyDescent="0.25">
      <c r="B8" s="30" t="s">
        <v>66</v>
      </c>
    </row>
    <row r="9" ht="18" customHeight="1" spans="2:2" x14ac:dyDescent="0.25">
      <c r="B9" s="30" t="s">
        <v>67</v>
      </c>
    </row>
    <row r="10" ht="18" customHeight="1" spans="2:2" x14ac:dyDescent="0.25">
      <c r="B10" s="30" t="s">
        <v>68</v>
      </c>
    </row>
    <row r="11" ht="18" customHeight="1" spans="2:2" x14ac:dyDescent="0.25">
      <c r="B11" s="30" t="s">
        <v>69</v>
      </c>
    </row>
    <row r="13" ht="18" customHeight="1" spans="1:2" x14ac:dyDescent="0.25">
      <c r="A13" s="31" t="s">
        <v>70</v>
      </c>
      <c r="B13" s="31"/>
    </row>
    <row r="14" ht="18" customHeight="1" spans="2:2" x14ac:dyDescent="0.25">
      <c r="B14" s="30" t="s">
        <v>71</v>
      </c>
    </row>
    <row r="15" ht="18" customHeight="1" spans="2:2" x14ac:dyDescent="0.25">
      <c r="B15" s="30" t="s">
        <v>72</v>
      </c>
    </row>
    <row r="16" ht="18" customHeight="1" spans="2:2" x14ac:dyDescent="0.25">
      <c r="B16" s="30" t="s">
        <v>73</v>
      </c>
    </row>
    <row r="18" spans="1:2" x14ac:dyDescent="0.25">
      <c r="A18" s="32" t="s">
        <v>56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居家修繕報價單範本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