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<sst xmlns="http://schemas.openxmlformats.org/spreadsheetml/2006/main" count="77" uniqueCount="71">
  <si>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</si>
  <si>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</si>
  <si>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</si>
  <si>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</si>
  <si>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</si>
  <si>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</si>
  <si>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</si>
  <si>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</si>
  <si>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</si>
  <si>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</si>
  <si>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</si>
  <si>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</si>
  <si>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報價項目：［CNC 加工］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</si>
  <si>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</si>
  <si>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</si>
  <si>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</si>
  <si>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</si>
  <si>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</si>
  <si>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</si>
  <si>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</si>
  <si>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</si>
  <si>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</si>
  <si>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</si>
  <si>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材料（6061 鋁棒）</t>
  </si>
  <si>
    <t>件</t>
  </si>
  <si>
    <t>參考價：NT$80–300／件</t>
  </si>
  <si>
    <t>程式設計與上機設定</t>
  </si>
  <si>
    <t>式</t>
  </si>
  <si>
    <t>參考價：NT$3,000–12,000</t>
  </si>
  <si>
    <t>CNC 銑床加工工時</t>
  </si>
  <si>
    <t>小時</t>
  </si>
  <si>
    <t>參考價：NT$800–1,800／小時</t>
  </si>
  <si>
    <t>陽極處理（本色或黑色）</t>
  </si>
  <si>
    <t>參考價：NT$30–120／件</t>
  </si>
  <si>
    <t>尺寸檢驗報告（三次元量測）</t>
  </si>
  <si>
    <t>參考價：NT$2,000–8,000</t>
  </si>
  <si>
    <t>包裝與運送</t>
  </si>
  <si>
    <t>參考價：NT$500–2,000</t>
  </si>
  <si>
    <t>付款條件</t>
  </si>
  <si>
    <t>小計（未稅）</t>
  </si>
  <si>
    <t>新客戶下單先付 50% 訂金，老客戶依月結 30 天。報價以列出的圖面版次為準，改版重新報價；材料已下料後取消，收取材料費與已完成工時。開立發票另加 5% 營業稅，請提供統編。報價有效期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</si>
  <si>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</si>
  <si>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</si>
  <si>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</si>
  <si>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</si>
  <si>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</si>
  <si>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</si>
  <si>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</si>
  <si>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</si>
  <si>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</si>
  <si>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</si>
  <si>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</si>
  <si>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</si>
  <si>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</si>
  <si>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</si>
  <si>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</si>
  <si>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</si>
  <si>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</si>
  <si>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</si>
  <si>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</si>
  <si>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</si>
  <si>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</si>
  <si>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・圖號與版次、材質規格，以及報價依據的公差與表面粗糙度。</t>
  </si>
  <si>
    <t>・數量階梯價：每個數量的單價，設定費只算一次。</t>
  </si>
  <si>
    <t>・外包處理（陽極、熱處理、電鍍）與交期，材料由誰提供。</t>
  </si>
  <si>
    <t>・檢驗方式：首件檢查、抽檢比例、是否附三次元報告和材質證明。</t>
  </si>
  <si>
    <t>・交期起算日（收到訂單與確認圖面），運費與包裝方式。</t>
  </si>
  <si>
    <t>常見的錯誤</t>
  </si>
  <si>
    <t>・只看 3D 檔就報價，漏看圖面上的精密公差和螺紋規格。</t>
  </si>
  <si>
    <t>・設定費攤在客戶根本不會下的數量上，單價算錯。</t>
  </si>
  <si>
    <t>・圖面改版了還用舊報價接單，做完才發現孔位不同。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</si>
</sst>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100</v>
      </c>
      <c r="D15" s="15" t="s">
        <v>24</v>
      </c>
      <c r="E15" s="16">
        <v>80</v>
      </c>
      <c r="F15" s="16">
        <f>IF(OR(C15="",E15=""),"",C15*E15)</f>
        <v>8000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</v>
      </c>
      <c r="D16" s="15" t="s">
        <v>27</v>
      </c>
      <c r="E16" s="16">
        <v>3000</v>
      </c>
      <c r="F16" s="16">
        <f>IF(OR(C16="",E16=""),"",C16*E16)</f>
        <v>3000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25</v>
      </c>
      <c r="D17" s="15" t="s">
        <v>30</v>
      </c>
      <c r="E17" s="16">
        <v>800</v>
      </c>
      <c r="F17" s="16">
        <f>IF(OR(C17="",E17=""),"",C17*E17)</f>
        <v>20000</v>
      </c>
      <c r="G17" s="17" t="s">
        <v>31</v>
      </c>
    </row>
    <row r="18" ht="20" customHeight="1" spans="1:7" x14ac:dyDescent="0.25">
      <c r="A18" s="12">
        <v>4</v>
      </c>
      <c r="B18" s="13" t="s">
        <v>32</v>
      </c>
      <c r="C18" s="14">
        <v>100</v>
      </c>
      <c r="D18" s="15" t="s">
        <v>24</v>
      </c>
      <c r="E18" s="16">
        <v>30</v>
      </c>
      <c r="F18" s="16">
        <f>IF(OR(C18="",E18=""),"",C18*E18)</f>
        <v>3000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1</v>
      </c>
      <c r="D19" s="15" t="s">
        <v>27</v>
      </c>
      <c r="E19" s="16">
        <v>2000</v>
      </c>
      <c r="F19" s="16">
        <f>IF(OR(C19="",E19=""),"",C19*E19)</f>
        <v>2000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1</v>
      </c>
      <c r="D20" s="15" t="s">
        <v>27</v>
      </c>
      <c r="E20" s="16">
        <v>500</v>
      </c>
      <c r="F20" s="16">
        <f>IF(OR(C20="",E20=""),"",C20*E20)</f>
        <v>500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36500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ROUND(F27*F28,0)</f>
        <v>1825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38325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38325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51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52</v>
      </c>
      <c r="B42" s="26"/>
      <c r="C42" s="26"/>
      <c r="D42" s="26"/>
      <c r="E42" s="26"/>
      <c r="F42" s="26"/>
      <c r="G42" s="26"/>
    </row>
    <row r="44" spans="1:7" x14ac:dyDescent="0.25">
      <c r="A44" s="27" t="s">
        <v>53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18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18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18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18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8" spans="1:2" x14ac:dyDescent="0.25">
      <c r="A18" s="32" t="s">
        <v>53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CNC 加工報價單範本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