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<sst xmlns="http://schemas.openxmlformats.org/spreadsheetml/2006/main" count="78" uniqueCount="71">
  <si>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</si>
  <si>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</si>
  <si>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</si>
  <si>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</si>
  <si>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</si>
  <si>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</si>
  <si>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</si>
  <si>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</si>
  <si>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</si>
  <si>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</si>
  <si>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</si>
  <si>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</si>
  <si>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報價項目：［作曲編曲］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</si>
  <si>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</si>
  <si>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</si>
  <si>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</si>
  <si>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</si>
  <si>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</si>
  <si>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</si>
  <si>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</si>
  <si>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</si>
  <si>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</si>
  <si>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</si>
  <si>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作曲與 demo（3 分鐘內）</t>
  </si>
  <si>
    <t>首</t>
  </si>
  <si>
    <t>參考價：NT$10,000–40,000</t>
  </si>
  <si>
    <t>編曲與製作</t>
  </si>
  <si>
    <t>參考價：NT$15,000–60,000</t>
  </si>
  <si>
    <t>樂手錄音（真吉他、弦樂）</t>
  </si>
  <si>
    <t>次</t>
  </si>
  <si>
    <t>參考價：NT$3,000–10,000／次</t>
  </si>
  <si>
    <t>混音</t>
  </si>
  <si>
    <t>參考價：NT$6,000–25,000</t>
  </si>
  <si>
    <t>母帶後製</t>
  </si>
  <si>
    <t>參考價：NT$2,000–6,000</t>
  </si>
  <si>
    <t>版權：買斷，或指定用途授權</t>
  </si>
  <si>
    <t>參考價：NT$10,000–100,000</t>
  </si>
  <si>
    <t>付款條件</t>
  </si>
  <si>
    <t>小計（未稅）</t>
  </si>
  <si>
    <t>下訂收 50% 訂金開始做 demo，交母帶時付清尾款，版權在尾款付清後生效。demo 與混音階段各含兩次修改；demo 確認後要換方向，視為新的委託重新報價。報價有效期 30 天。個人接案時，公司客戶可能先扣繳所得稅與二代健保補充保費。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</si>
  <si>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</si>
  <si>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</si>
  <si>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</si>
  <si>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</si>
  <si>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</si>
  <si>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</si>
  <si>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</si>
  <si>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</si>
  <si>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</si>
  <si>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</si>
  <si>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</si>
  <si>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</si>
  <si>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</si>
  <si>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</si>
  <si>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</si>
  <si>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</si>
  <si>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</si>
  <si>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</si>
  <si>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</si>
  <si>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</si>
  <si>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</si>
  <si>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・長度、曲風、參考曲，以及用途（發行、廣告、遊戲循環音樂、影片背景）。</t>
  </si>
  <si>
    <t>・各階段與確認點：demo、編曲、混音、母帶，每階段含幾次修改。</t>
  </si>
  <si>
    <t>・交付內容：WAV／MP3 母帶、伴奏版、分軌檔、循環點或 15、30、60 秒剪輯版。</t>
  </si>
  <si>
    <t>・版權：本報價屬於哪一種（買斷，或限定媒體、地區、期間的授權），能否放進自己的作品集。</t>
  </si>
  <si>
    <t>・樂手、歌手、音色庫與錄音室費用由誰負擔。</t>
  </si>
  <si>
    <t>常見的錯誤</t>
  </si>
  <si>
    <t>・沒有 demo 階段，客戶等到混音完成才發現方向不對。</t>
  </si>
  <si>
    <t>・版權欄空白，網路用的廣告歌後來上了電視，卻沒有加收授權費。</t>
  </si>
  <si>
    <t>・混音不限次數，客戶每換一副耳機就要改一次。</t>
  </si>
  <si>
    <t>・用了授權範圍不包含客戶用途的取樣素材。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</si>
</sst>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1</v>
      </c>
      <c r="D15" s="15" t="s">
        <v>24</v>
      </c>
      <c r="E15" s="16">
        <v>10000</v>
      </c>
      <c r="F15" s="16">
        <f>IF(OR(C15="",E15=""),"",C15*E15)</f>
        <v>10000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1</v>
      </c>
      <c r="D16" s="15" t="s">
        <v>24</v>
      </c>
      <c r="E16" s="16">
        <v>15000</v>
      </c>
      <c r="F16" s="16">
        <f>IF(OR(C16="",E16=""),"",C16*E16)</f>
        <v>15000</v>
      </c>
      <c r="G16" s="17" t="s">
        <v>27</v>
      </c>
    </row>
    <row r="17" ht="20" customHeight="1" spans="1:7" x14ac:dyDescent="0.25">
      <c r="A17" s="12">
        <v>3</v>
      </c>
      <c r="B17" s="13" t="s">
        <v>28</v>
      </c>
      <c r="C17" s="14">
        <v>2</v>
      </c>
      <c r="D17" s="15" t="s">
        <v>29</v>
      </c>
      <c r="E17" s="16">
        <v>3000</v>
      </c>
      <c r="F17" s="16">
        <f>IF(OR(C17="",E17=""),"",C17*E17)</f>
        <v>6000</v>
      </c>
      <c r="G17" s="17" t="s">
        <v>30</v>
      </c>
    </row>
    <row r="18" ht="20" customHeight="1" spans="1:7" x14ac:dyDescent="0.25">
      <c r="A18" s="12">
        <v>4</v>
      </c>
      <c r="B18" s="13" t="s">
        <v>31</v>
      </c>
      <c r="C18" s="14">
        <v>1</v>
      </c>
      <c r="D18" s="15" t="s">
        <v>24</v>
      </c>
      <c r="E18" s="16">
        <v>6000</v>
      </c>
      <c r="F18" s="16">
        <f>IF(OR(C18="",E18=""),"",C18*E18)</f>
        <v>6000</v>
      </c>
      <c r="G18" s="17" t="s">
        <v>32</v>
      </c>
    </row>
    <row r="19" ht="20" customHeight="1" spans="1:7" x14ac:dyDescent="0.25">
      <c r="A19" s="12">
        <v>5</v>
      </c>
      <c r="B19" s="13" t="s">
        <v>33</v>
      </c>
      <c r="C19" s="14">
        <v>1</v>
      </c>
      <c r="D19" s="15" t="s">
        <v>24</v>
      </c>
      <c r="E19" s="16">
        <v>2000</v>
      </c>
      <c r="F19" s="16">
        <f>IF(OR(C19="",E19=""),"",C19*E19)</f>
        <v>2000</v>
      </c>
      <c r="G19" s="17" t="s">
        <v>34</v>
      </c>
    </row>
    <row r="20" ht="20" customHeight="1" spans="1:7" x14ac:dyDescent="0.25">
      <c r="A20" s="12">
        <v>6</v>
      </c>
      <c r="B20" s="13" t="s">
        <v>35</v>
      </c>
      <c r="C20" s="14">
        <v>1</v>
      </c>
      <c r="D20" s="15" t="s">
        <v>24</v>
      </c>
      <c r="E20" s="16">
        <v>10000</v>
      </c>
      <c r="F20" s="16">
        <f>IF(OR(C20="",E20=""),"",C20*E20)</f>
        <v>10000</v>
      </c>
      <c r="G20" s="17" t="s">
        <v>36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37</v>
      </c>
      <c r="B27" s="8"/>
      <c r="C27" s="8"/>
      <c r="D27" s="8"/>
      <c r="E27" s="19" t="s">
        <v>38</v>
      </c>
      <c r="F27" s="16">
        <f>SUM(F15:F25)</f>
        <v>49000</v>
      </c>
    </row>
    <row r="28" spans="1:6" x14ac:dyDescent="0.25">
      <c r="A28" s="20" t="s">
        <v>39</v>
      </c>
      <c r="B28" s="20"/>
      <c r="C28" s="20"/>
      <c r="D28" s="20"/>
      <c r="E28" s="19" t="s">
        <v>40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41</v>
      </c>
      <c r="F29" s="16">
        <f>ROUND(F27*F28,0)</f>
        <v>2450</v>
      </c>
    </row>
    <row r="30" ht="22" customHeight="1" spans="1:6" x14ac:dyDescent="0.25">
      <c r="A30" s="20"/>
      <c r="B30" s="20"/>
      <c r="C30" s="20"/>
      <c r="D30" s="20"/>
      <c r="E30" s="22" t="s">
        <v>42</v>
      </c>
      <c r="F30" s="23">
        <f>F27+F29</f>
        <v>51450</v>
      </c>
    </row>
    <row r="31" spans="1:6" x14ac:dyDescent="0.25">
      <c r="A31" s="20"/>
      <c r="B31" s="20"/>
      <c r="C31" s="20"/>
      <c r="D31" s="20"/>
      <c r="E31" s="19" t="s">
        <v>43</v>
      </c>
      <c r="F31" s="24">
        <v>0.5</v>
      </c>
    </row>
    <row r="32" spans="1:6" x14ac:dyDescent="0.25">
      <c r="A32" s="20"/>
      <c r="B32" s="20"/>
      <c r="C32" s="20"/>
      <c r="D32" s="20"/>
      <c r="E32" s="19" t="s">
        <v>44</v>
      </c>
      <c r="F32" s="16">
        <f>ROUND(F30*F31,0)</f>
        <v>25725</v>
      </c>
    </row>
    <row r="33" spans="1:6" x14ac:dyDescent="0.25">
      <c r="A33" s="20"/>
      <c r="B33" s="20"/>
      <c r="C33" s="20"/>
      <c r="D33" s="20"/>
      <c r="E33" s="19" t="s">
        <v>45</v>
      </c>
      <c r="F33" s="16">
        <f>F30-F32</f>
        <v>25725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46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47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48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49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50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51</v>
      </c>
      <c r="B42" s="26"/>
      <c r="C42" s="26"/>
      <c r="D42" s="26"/>
      <c r="E42" s="26"/>
      <c r="F42" s="26"/>
      <c r="G42" s="26"/>
    </row>
    <row r="44" spans="1:7" x14ac:dyDescent="0.25">
      <c r="A44" s="27" t="s">
        <v>52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53</v>
      </c>
      <c r="B1" s="28"/>
    </row>
    <row r="2" ht="18" customHeight="1" spans="1:2" x14ac:dyDescent="0.25">
      <c r="A2" s="29" t="s">
        <v>54</v>
      </c>
      <c r="B2" s="30" t="s">
        <v>55</v>
      </c>
    </row>
    <row r="3" ht="33" customHeight="1" spans="1:2" x14ac:dyDescent="0.25">
      <c r="A3" s="29" t="s">
        <v>56</v>
      </c>
      <c r="B3" s="30" t="s">
        <v>57</v>
      </c>
    </row>
    <row r="4" ht="18" customHeight="1" spans="1:2" x14ac:dyDescent="0.25">
      <c r="A4" s="29" t="s">
        <v>58</v>
      </c>
      <c r="B4" s="30" t="s">
        <v>59</v>
      </c>
    </row>
    <row r="6" ht="18" customHeight="1" spans="1:2" x14ac:dyDescent="0.25">
      <c r="A6" s="31" t="s">
        <v>60</v>
      </c>
      <c r="B6" s="31"/>
    </row>
    <row r="7" ht="18" customHeight="1" spans="2:2" x14ac:dyDescent="0.25">
      <c r="B7" s="30" t="s">
        <v>61</v>
      </c>
    </row>
    <row r="8" ht="18" customHeight="1" spans="2:2" x14ac:dyDescent="0.25">
      <c r="B8" s="30" t="s">
        <v>62</v>
      </c>
    </row>
    <row r="9" ht="18" customHeight="1" spans="2:2" x14ac:dyDescent="0.25">
      <c r="B9" s="30" t="s">
        <v>63</v>
      </c>
    </row>
    <row r="10" ht="18" customHeight="1" spans="2:2" x14ac:dyDescent="0.25">
      <c r="B10" s="30" t="s">
        <v>64</v>
      </c>
    </row>
    <row r="11" ht="18" customHeight="1" spans="2:2" x14ac:dyDescent="0.25">
      <c r="B11" s="30" t="s">
        <v>65</v>
      </c>
    </row>
    <row r="13" ht="18" customHeight="1" spans="1:2" x14ac:dyDescent="0.25">
      <c r="A13" s="31" t="s">
        <v>66</v>
      </c>
      <c r="B13" s="31"/>
    </row>
    <row r="14" ht="18" customHeight="1" spans="2:2" x14ac:dyDescent="0.25">
      <c r="B14" s="30" t="s">
        <v>67</v>
      </c>
    </row>
    <row r="15" ht="18" customHeight="1" spans="2:2" x14ac:dyDescent="0.25">
      <c r="B15" s="30" t="s">
        <v>68</v>
      </c>
    </row>
    <row r="16" ht="18" customHeight="1" spans="2:2" x14ac:dyDescent="0.25">
      <c r="B16" s="30" t="s">
        <v>69</v>
      </c>
    </row>
    <row r="17" ht="18" customHeight="1" spans="2:2" x14ac:dyDescent="0.25">
      <c r="B17" s="30" t="s">
        <v>70</v>
      </c>
    </row>
    <row r="19" spans="1:2" x14ac:dyDescent="0.25">
      <c r="A19" s="32" t="s">
        <v>52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作曲編曲報價單範本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