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報價單" state="visible" r:id="rId4"/>
    <sheet sheetId="2" name="使用說明" state="visible" r:id="rId5"/>
  </sheets>
  <definedNames>
    <definedName name="_xlnm.Print_Area" localSheetId="0">'報價單'!$A$1:$G$44</definedName>
  </definedNames>
  <calcPr calcId="171027" fullCalcOnLoad="1"/>
</workbook>
</file>

<file path=xl/sharedStrings.xml><?xml version="1.0" encoding="utf-8"?>
<sst xmlns="http://schemas.openxmlformats.org/spreadsheetml/2006/main" count="77" uniqueCount="70">
  <si>
    <t>報價單</t>
  </si>
  <si>
    <t>客戶</t>
  </si>
  <si>
    <t>報價單號</t>
  </si>
  <si>
    <t>Q-0001</t>
  </si>
  <si>
    <t>［客戶名稱／公司抬頭］</t>
  </si>
  <si>
    <t>報價日期</t>
  </si>
  <si>
    <t>統一編號：［對方是公司時填寫］</t>
  </si>
  <si>
    <t>有效天數</t>
  </si>
  <si>
    <t>聯絡人／電話：［　］</t>
  </si>
  <si>
    <t>有效期限</t>
  </si>
  <si>
    <t>地址：［　］</t>
  </si>
  <si>
    <t>報價人</t>
  </si>
  <si>
    <t>報價項目：［退租復原工程］</t>
  </si>
  <si>
    <t>［公司或工作室名稱］</t>
  </si>
  <si>
    <t>統一編號：［　］</t>
  </si>
  <si>
    <t>地址／Email：［　］</t>
  </si>
  <si>
    <t>項次</t>
  </si>
  <si>
    <t>項目</t>
  </si>
  <si>
    <t>數量</t>
  </si>
  <si>
    <t>單位</t>
  </si>
  <si>
    <t>單價</t>
  </si>
  <si>
    <t>金額</t>
  </si>
  <si>
    <t>備註</t>
  </si>
  <si>
    <t>拆除隔間與增設裝修（含清運）</t>
  </si>
  <si>
    <t>坪</t>
  </si>
  <si>
    <t>參考價：NT$1,500–3,500／坪</t>
  </si>
  <si>
    <t>牆面批土油漆復原</t>
  </si>
  <si>
    <t>參考價：NT$500–1,000／坪</t>
  </si>
  <si>
    <t>地坪恢復（拆地毯、補地磚或換方塊地毯）</t>
  </si>
  <si>
    <t>參考價：NT$800–2,500／坪</t>
  </si>
  <si>
    <t>天花板、燈具與插座恢復原配置</t>
  </si>
  <si>
    <t>式</t>
  </si>
  <si>
    <t>參考價：NT$30,000–150,000</t>
  </si>
  <si>
    <t>完工細清</t>
  </si>
  <si>
    <t>參考價：NT$8,000–25,000</t>
  </si>
  <si>
    <t>點交前後照片紀錄</t>
  </si>
  <si>
    <t>參考價：已含</t>
  </si>
  <si>
    <t>付款條件</t>
  </si>
  <si>
    <t>小計（未稅）</t>
  </si>
  <si>
    <t>退租復原多半時程緊，常見簽約付 30% 訂金後排工，完工點交後付尾款。公司行號請提供抬頭與統編，報價為未稅、另加 5% 營業稅；拆除後發現的問題另行報價。報價有效期 14 天。</t>
  </si>
  <si>
    <t>營業稅率</t>
  </si>
  <si>
    <t>營業稅</t>
  </si>
  <si>
    <t>總計（含稅）</t>
  </si>
  <si>
    <t>訂金比例</t>
  </si>
  <si>
    <t>訂金</t>
  </si>
  <si>
    <t>尾款</t>
  </si>
  <si>
    <t>・本報價自報價日起 14 天內有效；報價範圍以外的變更，另行報價並經確認後施作。</t>
  </si>
  <si>
    <t>・以上單價為未稅價，營業稅 5% 另計。若要報含稅價，請把營業稅率改成 0%，並在備註寫明「含稅」。</t>
  </si>
  <si>
    <t>・對方是公司、需要報帳時，請填寫對方統一編號，開立發票時打上統編。</t>
  </si>
  <si>
    <t>・訂金比例可以修改：完工後一次付清的案子，請改成 0%。</t>
  </si>
  <si>
    <t>・單價預填 nexupira.com 範本參考價的下限，僅為範例、不代表行情，請改成你的實際價格。</t>
  </si>
  <si>
    <t>客戶確認簽章：＿＿＿＿＿＿＿＿＿＿　　日期：＿＿＿＿＿＿＿＿</t>
  </si>
  <si>
    <t>使用 NEXUPIRA 製作 · nexupira.com</t>
  </si>
  <si>
    <t>這份檔案怎麼用</t>
  </si>
  <si>
    <t>1.</t>
  </si>
  <si>
    <t>填上方的報價人、客戶、報價單號與報價日期，有效期限會自動算好。</t>
  </si>
  <si>
    <t>2.</t>
  </si>
  <si>
    <t>把範例項目和單價改成你的。金額、營業稅、總計、訂金和尾款會自動計算；下方的空白列可以直接加項目。</t>
  </si>
  <si>
    <t>3.</t>
  </si>
  <si>
    <t>清掉備註欄的參考價，確認付款條件，再列印或另存 PDF（列印範圍已設成 A4）傳給客人。</t>
  </si>
  <si>
    <t>報價單上要寫清楚的事</t>
  </si>
  <si>
    <t>・物件地址、坪數，以及報價依據的會勘日期與現場照片。</t>
  </si>
  <si>
    <t>・恢復到什麼狀態：以租約附的交屋照片或平面圖為準，由房東與房客確認後提供。</t>
  </si>
  <si>
    <t>・哪些是房客增設要拆、哪些保留（例如房東同意留下的隔間或冷氣），逐項列出。</t>
  </si>
  <si>
    <t>・大樓施工規定（施工時段、電梯保護、裝修押金）與清運方式。</t>
  </si>
  <si>
    <t>・完工點交方式：拍照，以及雙方會同驗收的日期。</t>
  </si>
  <si>
    <t>常見的錯誤</t>
  </si>
  <si>
    <t>・只看現場就報價，沒拿到交屋圖，房東說「原狀不是這樣」又要加做。</t>
  </si>
  <si>
    <t>・拆了房東想留的隔間或線路，反而要賠。</t>
  </si>
  <si>
    <t>・工期抓太緊，趕不上退租日，客戶多付一個月租金又回頭找你。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</si>
</sst>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yyyy/mm/dd"/>
    <numFmt numFmtId="165" formatCode="&quot;NT$&quot;#,##0"/>
    <numFmt numFmtId="166" formatCode="#,##0.##;-#,##0.##;0"/>
    <numFmt numFmtId="167" formatCode="0.0%"/>
  </numFmts>
  <fonts count="14" x14ac:knownFonts="1">
    <font>
      <color theme="1"/>
      <family val="2"/>
      <scheme val="minor"/>
      <sz val="11"/>
      <name val="Calibri"/>
    </font>
    <font>
      <b/>
      <color rgb="FF14605F"/>
      <sz val="20"/>
      <name val="Microsoft JhengHei"/>
    </font>
    <font>
      <b/>
      <color rgb="FF14605F"/>
      <sz val="10"/>
      <name val="Microsoft JhengHei"/>
    </font>
    <font>
      <color rgb="FF5F6B6A"/>
      <sz val="10"/>
      <name val="Microsoft JhengHei"/>
    </font>
    <font>
      <color rgb="FF1D2524"/>
      <sz val="10"/>
      <name val="Microsoft JhengHei"/>
    </font>
    <font>
      <b/>
      <color rgb="FFFFFFFF"/>
      <sz val="10"/>
      <name val="Microsoft JhengHei"/>
    </font>
    <font>
      <color rgb="FF5F6B6A"/>
      <sz val="8"/>
      <name val="Microsoft JhengHei"/>
    </font>
    <font>
      <color rgb="FF1D2524"/>
      <sz val="9"/>
      <name val="Microsoft JhengHei"/>
    </font>
    <font>
      <b/>
      <color rgb="FF1D2524"/>
      <sz val="10"/>
      <name val="Microsoft JhengHei"/>
    </font>
    <font>
      <b/>
      <color rgb="FF1D2524"/>
      <sz val="12"/>
      <name val="Microsoft JhengHei"/>
    </font>
    <font>
      <color rgb="FF5F6B6A"/>
      <sz val="9"/>
      <name val="Microsoft JhengHei"/>
    </font>
    <font>
      <color rgb="FF14605F"/>
      <sz val="8"/>
      <name val="Microsoft JhengHei"/>
    </font>
    <font>
      <b/>
      <color rgb="FF14605F"/>
      <sz val="14"/>
      <name val="Microsoft JhengHei"/>
    </font>
    <font>
      <color rgb="FF14605F"/>
      <sz val="9"/>
      <name val="Microsoft JhengHei"/>
    </font>
  </fonts>
  <fills count="4">
    <fill>
      <patternFill patternType="none"/>
    </fill>
    <fill>
      <patternFill patternType="gray125"/>
    </fill>
    <fill>
      <patternFill patternType="solid">
        <fgColor rgb="FF14605F"/>
      </patternFill>
    </fill>
    <fill>
      <patternFill patternType="solid">
        <fgColor rgb="FFE8F1F0"/>
      </patternFill>
    </fill>
  </fills>
  <borders count="5">
    <border>
      <left/>
      <right/>
      <top/>
      <bottom/>
      <diagonal/>
    </border>
    <border>
      <left/>
      <right/>
      <top/>
      <bottom style="thin">
        <color rgb="FFC9D3D2"/>
      </bottom>
      <diagonal/>
    </border>
    <border>
      <left style="thin">
        <color rgb="FFC9D3D2"/>
      </left>
      <right/>
      <top/>
      <bottom style="thin">
        <color rgb="FFC9D3D2"/>
      </bottom>
      <diagonal/>
    </border>
    <border>
      <left/>
      <right style="thin">
        <color rgb="FFC9D3D2"/>
      </right>
      <top/>
      <bottom style="thin">
        <color rgb="FFC9D3D2"/>
      </bottom>
      <diagonal/>
    </border>
    <border>
      <left/>
      <right/>
      <top style="thin">
        <color rgb="FF14605F"/>
      </top>
      <bottom style="double">
        <color rgb="FF14605F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vertical="center"/>
    </xf>
    <xf numFmtId="164" fontId="4" fillId="0" borderId="1" xfId="0" applyNumberFormat="1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left" vertical="center"/>
    </xf>
    <xf numFmtId="0" fontId="2" fillId="0" borderId="0" xfId="0" applyFont="1"/>
    <xf numFmtId="0" fontId="4" fillId="0" borderId="0" xfId="0" applyFont="1"/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3" fontId="4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165" fontId="4" fillId="0" borderId="1" xfId="0" applyNumberFormat="1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 wrapText="1"/>
    </xf>
    <xf numFmtId="166" fontId="4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Alignment="1">
      <alignment vertical="top" wrapText="1"/>
    </xf>
    <xf numFmtId="167" fontId="4" fillId="0" borderId="1" xfId="0" applyNumberFormat="1" applyFont="1" applyBorder="1" applyAlignment="1">
      <alignment horizontal="right" vertical="center"/>
    </xf>
    <xf numFmtId="0" fontId="8" fillId="3" borderId="4" xfId="0" applyFont="1" applyFill="1" applyBorder="1" applyAlignment="1">
      <alignment horizontal="right" vertical="center"/>
    </xf>
    <xf numFmtId="165" fontId="9" fillId="3" borderId="4" xfId="0" applyNumberFormat="1" applyFont="1" applyFill="1" applyBorder="1" applyAlignment="1">
      <alignment horizontal="right" vertical="center"/>
    </xf>
    <xf numFmtId="9" fontId="4" fillId="0" borderId="1" xfId="0" applyNumberFormat="1" applyFont="1" applyBorder="1" applyAlignment="1">
      <alignment horizontal="right" vertical="center"/>
    </xf>
    <xf numFmtId="0" fontId="10" fillId="0" borderId="0" xfId="0" applyFont="1" applyAlignment="1">
      <alignment vertical="top" wrapText="1"/>
    </xf>
    <xf numFmtId="0" fontId="4" fillId="0" borderId="0" xfId="0" applyFont="1" applyAlignment="1">
      <alignment vertical="bottom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nexupira.com/z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4"/>
  <sheetViews>
    <sheetView workbookViewId="0" showGridLines="0">
      <pane ySplit="14" topLeftCell="A15" activePane="bottomLeft" state="frozen"/>
      <selection pane="bottomLeft"/>
    </sheetView>
  </sheetViews>
  <sheetFormatPr defaultRowHeight="18" outlineLevelRow="0" outlineLevelCol="0" x14ac:dyDescent="55" customHeight="1"/>
  <cols>
    <col min="1" max="1" width="5" customWidth="1"/>
    <col min="2" max="2" width="34" customWidth="1"/>
    <col min="3" max="3" width="8" customWidth="1"/>
    <col min="4" max="4" width="11" customWidth="1"/>
    <col min="5" max="6" width="15" customWidth="1"/>
    <col min="7" max="7" width="26" customWidth="1"/>
  </cols>
  <sheetData>
    <row r="1" ht="34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8" customHeight="1" x14ac:dyDescent="0.25"/>
    <row r="3" spans="1:7" x14ac:dyDescent="0.25">
      <c r="A3" s="2" t="s">
        <v>1</v>
      </c>
      <c r="B3" s="2"/>
      <c r="C3" s="2"/>
      <c r="D3" s="2"/>
      <c r="E3" s="3" t="s">
        <v>2</v>
      </c>
      <c r="F3" s="4" t="s">
        <v>3</v>
      </c>
      <c r="G3" s="4"/>
    </row>
    <row r="4" spans="1:7" x14ac:dyDescent="0.25">
      <c r="A4" s="5" t="s">
        <v>4</v>
      </c>
      <c r="B4" s="5"/>
      <c r="C4" s="5"/>
      <c r="D4" s="5"/>
      <c r="E4" s="3" t="s">
        <v>5</v>
      </c>
      <c r="F4" s="6"/>
      <c r="G4" s="6"/>
    </row>
    <row r="5" spans="1:7" x14ac:dyDescent="0.25">
      <c r="A5" s="5" t="s">
        <v>6</v>
      </c>
      <c r="B5" s="5"/>
      <c r="C5" s="5"/>
      <c r="D5" s="5"/>
      <c r="E5" s="3" t="s">
        <v>7</v>
      </c>
      <c r="F5" s="7">
        <v>14</v>
      </c>
      <c r="G5" s="7"/>
    </row>
    <row r="6" spans="1:7" x14ac:dyDescent="0.25">
      <c r="A6" s="5" t="s">
        <v>8</v>
      </c>
      <c r="B6" s="5"/>
      <c r="C6" s="5"/>
      <c r="D6" s="5"/>
      <c r="E6" s="3" t="s">
        <v>9</v>
      </c>
      <c r="F6" s="6" t="str">
        <f>IF(ISNUMBER(F4),F4+F5,"")</f>
        <v/>
      </c>
      <c r="G6" s="6"/>
    </row>
    <row r="7" spans="1:4" x14ac:dyDescent="0.25">
      <c r="A7" s="5" t="s">
        <v>10</v>
      </c>
      <c r="B7" s="5"/>
      <c r="C7" s="5"/>
      <c r="D7" s="5"/>
    </row>
    <row r="8" spans="5:7" x14ac:dyDescent="0.25">
      <c r="E8" s="8" t="s">
        <v>11</v>
      </c>
      <c r="F8" s="8"/>
      <c r="G8" s="8"/>
    </row>
    <row r="9" spans="1:7" x14ac:dyDescent="0.25">
      <c r="A9" s="5" t="s">
        <v>12</v>
      </c>
      <c r="B9" s="5"/>
      <c r="C9" s="5"/>
      <c r="D9" s="5"/>
      <c r="E9" s="9" t="s">
        <v>13</v>
      </c>
      <c r="F9" s="9"/>
      <c r="G9" s="9"/>
    </row>
    <row r="10" spans="5:7" x14ac:dyDescent="0.25">
      <c r="E10" s="9" t="s">
        <v>14</v>
      </c>
      <c r="F10" s="9"/>
      <c r="G10" s="9"/>
    </row>
    <row r="11" spans="5:7" x14ac:dyDescent="0.25">
      <c r="E11" s="9" t="s">
        <v>8</v>
      </c>
      <c r="F11" s="9"/>
      <c r="G11" s="9"/>
    </row>
    <row r="12" spans="5:7" x14ac:dyDescent="0.25">
      <c r="E12" s="9" t="s">
        <v>15</v>
      </c>
      <c r="F12" s="9"/>
      <c r="G12" s="9"/>
    </row>
    <row r="13" ht="8" customHeight="1" x14ac:dyDescent="0.25"/>
    <row r="14" ht="22" customHeight="1" spans="1:7" x14ac:dyDescent="0.25">
      <c r="A14" s="10" t="s">
        <v>16</v>
      </c>
      <c r="B14" s="11" t="s">
        <v>17</v>
      </c>
      <c r="C14" s="10" t="s">
        <v>18</v>
      </c>
      <c r="D14" s="10" t="s">
        <v>19</v>
      </c>
      <c r="E14" s="10" t="s">
        <v>20</v>
      </c>
      <c r="F14" s="10" t="s">
        <v>21</v>
      </c>
      <c r="G14" s="11" t="s">
        <v>22</v>
      </c>
    </row>
    <row r="15" ht="20" customHeight="1" spans="1:7" x14ac:dyDescent="0.25">
      <c r="A15" s="12">
        <v>1</v>
      </c>
      <c r="B15" s="13" t="s">
        <v>23</v>
      </c>
      <c r="C15" s="14">
        <v>30</v>
      </c>
      <c r="D15" s="15" t="s">
        <v>24</v>
      </c>
      <c r="E15" s="16">
        <v>1500</v>
      </c>
      <c r="F15" s="16">
        <f>IF(OR(C15="",E15=""),"",C15*E15)</f>
        <v>45000</v>
      </c>
      <c r="G15" s="17" t="s">
        <v>25</v>
      </c>
    </row>
    <row r="16" ht="20" customHeight="1" spans="1:7" x14ac:dyDescent="0.25">
      <c r="A16" s="12">
        <v>2</v>
      </c>
      <c r="B16" s="13" t="s">
        <v>26</v>
      </c>
      <c r="C16" s="14">
        <v>60</v>
      </c>
      <c r="D16" s="15" t="s">
        <v>24</v>
      </c>
      <c r="E16" s="16">
        <v>500</v>
      </c>
      <c r="F16" s="16">
        <f>IF(OR(C16="",E16=""),"",C16*E16)</f>
        <v>30000</v>
      </c>
      <c r="G16" s="17" t="s">
        <v>27</v>
      </c>
    </row>
    <row r="17" ht="32" customHeight="1" spans="1:7" x14ac:dyDescent="0.25">
      <c r="A17" s="12">
        <v>3</v>
      </c>
      <c r="B17" s="13" t="s">
        <v>28</v>
      </c>
      <c r="C17" s="14">
        <v>30</v>
      </c>
      <c r="D17" s="15" t="s">
        <v>24</v>
      </c>
      <c r="E17" s="16">
        <v>800</v>
      </c>
      <c r="F17" s="16">
        <f>IF(OR(C17="",E17=""),"",C17*E17)</f>
        <v>24000</v>
      </c>
      <c r="G17" s="17" t="s">
        <v>29</v>
      </c>
    </row>
    <row r="18" ht="20" customHeight="1" spans="1:7" x14ac:dyDescent="0.25">
      <c r="A18" s="12">
        <v>4</v>
      </c>
      <c r="B18" s="13" t="s">
        <v>30</v>
      </c>
      <c r="C18" s="14">
        <v>1</v>
      </c>
      <c r="D18" s="15" t="s">
        <v>31</v>
      </c>
      <c r="E18" s="16">
        <v>30000</v>
      </c>
      <c r="F18" s="16">
        <f>IF(OR(C18="",E18=""),"",C18*E18)</f>
        <v>30000</v>
      </c>
      <c r="G18" s="17" t="s">
        <v>32</v>
      </c>
    </row>
    <row r="19" ht="20" customHeight="1" spans="1:7" x14ac:dyDescent="0.25">
      <c r="A19" s="12">
        <v>5</v>
      </c>
      <c r="B19" s="13" t="s">
        <v>33</v>
      </c>
      <c r="C19" s="14">
        <v>1</v>
      </c>
      <c r="D19" s="15" t="s">
        <v>31</v>
      </c>
      <c r="E19" s="16">
        <v>8000</v>
      </c>
      <c r="F19" s="16">
        <f>IF(OR(C19="",E19=""),"",C19*E19)</f>
        <v>8000</v>
      </c>
      <c r="G19" s="17" t="s">
        <v>34</v>
      </c>
    </row>
    <row r="20" ht="20" customHeight="1" spans="1:7" x14ac:dyDescent="0.25">
      <c r="A20" s="12">
        <v>6</v>
      </c>
      <c r="B20" s="13" t="s">
        <v>35</v>
      </c>
      <c r="C20" s="14">
        <v>1</v>
      </c>
      <c r="D20" s="15" t="s">
        <v>31</v>
      </c>
      <c r="E20" s="16">
        <v>0</v>
      </c>
      <c r="F20" s="16">
        <f>IF(OR(C20="",E20=""),"",C20*E20)</f>
        <v>0</v>
      </c>
      <c r="G20" s="17" t="s">
        <v>36</v>
      </c>
    </row>
    <row r="21" ht="20" customHeight="1" spans="1:7" x14ac:dyDescent="0.25">
      <c r="A21" s="12"/>
      <c r="B21" s="13"/>
      <c r="C21" s="18"/>
      <c r="D21" s="15"/>
      <c r="E21" s="16"/>
      <c r="F21" s="16" t="str">
        <f>IF(OR(C21="",E21=""),"",C21*E21)</f>
        <v/>
      </c>
      <c r="G21" s="17"/>
    </row>
    <row r="22" ht="20" customHeight="1" spans="1:7" x14ac:dyDescent="0.25">
      <c r="A22" s="12"/>
      <c r="B22" s="13"/>
      <c r="C22" s="18"/>
      <c r="D22" s="15"/>
      <c r="E22" s="16"/>
      <c r="F22" s="16" t="str">
        <f>IF(OR(C22="",E22=""),"",C22*E22)</f>
        <v/>
      </c>
      <c r="G22" s="17"/>
    </row>
    <row r="23" ht="20" customHeight="1" spans="1:7" x14ac:dyDescent="0.25">
      <c r="A23" s="12"/>
      <c r="B23" s="13"/>
      <c r="C23" s="18"/>
      <c r="D23" s="15"/>
      <c r="E23" s="16"/>
      <c r="F23" s="16" t="str">
        <f>IF(OR(C23="",E23=""),"",C23*E23)</f>
        <v/>
      </c>
      <c r="G23" s="17"/>
    </row>
    <row r="24" ht="20" customHeight="1" spans="1:7" x14ac:dyDescent="0.25">
      <c r="A24" s="12"/>
      <c r="B24" s="13"/>
      <c r="C24" s="18"/>
      <c r="D24" s="15"/>
      <c r="E24" s="16"/>
      <c r="F24" s="16" t="str">
        <f>IF(OR(C24="",E24=""),"",C24*E24)</f>
        <v/>
      </c>
      <c r="G24" s="17"/>
    </row>
    <row r="25" ht="20" customHeight="1" spans="1:7" x14ac:dyDescent="0.25">
      <c r="A25" s="12"/>
      <c r="B25" s="13"/>
      <c r="C25" s="18"/>
      <c r="D25" s="15"/>
      <c r="E25" s="16"/>
      <c r="F25" s="16" t="str">
        <f>IF(OR(C25="",E25=""),"",C25*E25)</f>
        <v/>
      </c>
      <c r="G25" s="17"/>
    </row>
    <row r="27" spans="1:6" x14ac:dyDescent="0.25">
      <c r="A27" s="8" t="s">
        <v>37</v>
      </c>
      <c r="B27" s="8"/>
      <c r="C27" s="8"/>
      <c r="D27" s="8"/>
      <c r="E27" s="19" t="s">
        <v>38</v>
      </c>
      <c r="F27" s="16">
        <f>SUM(F15:F25)</f>
        <v>137000</v>
      </c>
    </row>
    <row r="28" spans="1:6" x14ac:dyDescent="0.25">
      <c r="A28" s="20" t="s">
        <v>39</v>
      </c>
      <c r="B28" s="20"/>
      <c r="C28" s="20"/>
      <c r="D28" s="20"/>
      <c r="E28" s="19" t="s">
        <v>40</v>
      </c>
      <c r="F28" s="21">
        <v>0.05</v>
      </c>
    </row>
    <row r="29" spans="1:6" x14ac:dyDescent="0.25">
      <c r="A29" s="20"/>
      <c r="B29" s="20"/>
      <c r="C29" s="20"/>
      <c r="D29" s="20"/>
      <c r="E29" s="19" t="s">
        <v>41</v>
      </c>
      <c r="F29" s="16">
        <f>ROUND(F27*F28,0)</f>
        <v>6850</v>
      </c>
    </row>
    <row r="30" ht="22" customHeight="1" spans="1:6" x14ac:dyDescent="0.25">
      <c r="A30" s="20"/>
      <c r="B30" s="20"/>
      <c r="C30" s="20"/>
      <c r="D30" s="20"/>
      <c r="E30" s="22" t="s">
        <v>42</v>
      </c>
      <c r="F30" s="23">
        <f>F27+F29</f>
        <v>143850</v>
      </c>
    </row>
    <row r="31" spans="1:6" x14ac:dyDescent="0.25">
      <c r="A31" s="20"/>
      <c r="B31" s="20"/>
      <c r="C31" s="20"/>
      <c r="D31" s="20"/>
      <c r="E31" s="19" t="s">
        <v>43</v>
      </c>
      <c r="F31" s="24">
        <v>0</v>
      </c>
    </row>
    <row r="32" spans="1:6" x14ac:dyDescent="0.25">
      <c r="A32" s="20"/>
      <c r="B32" s="20"/>
      <c r="C32" s="20"/>
      <c r="D32" s="20"/>
      <c r="E32" s="19" t="s">
        <v>44</v>
      </c>
      <c r="F32" s="16">
        <f>ROUND(F30*F31,0)</f>
        <v>0</v>
      </c>
    </row>
    <row r="33" spans="1:6" x14ac:dyDescent="0.25">
      <c r="A33" s="20"/>
      <c r="B33" s="20"/>
      <c r="C33" s="20"/>
      <c r="D33" s="20"/>
      <c r="E33" s="19" t="s">
        <v>45</v>
      </c>
      <c r="F33" s="16">
        <f>F30-F32</f>
        <v>143850</v>
      </c>
    </row>
    <row r="35" spans="1:7" x14ac:dyDescent="0.25">
      <c r="A35" s="8" t="s">
        <v>22</v>
      </c>
      <c r="B35" s="8"/>
      <c r="C35" s="8"/>
      <c r="D35" s="8"/>
      <c r="E35" s="8"/>
      <c r="F35" s="8"/>
      <c r="G35" s="8"/>
    </row>
    <row r="36" ht="17" customHeight="1" spans="1:7" x14ac:dyDescent="0.25">
      <c r="A36" s="25" t="s">
        <v>46</v>
      </c>
      <c r="B36" s="25"/>
      <c r="C36" s="25"/>
      <c r="D36" s="25"/>
      <c r="E36" s="25"/>
      <c r="F36" s="25"/>
      <c r="G36" s="25"/>
    </row>
    <row r="37" ht="17" customHeight="1" spans="1:7" x14ac:dyDescent="0.25">
      <c r="A37" s="25" t="s">
        <v>47</v>
      </c>
      <c r="B37" s="25"/>
      <c r="C37" s="25"/>
      <c r="D37" s="25"/>
      <c r="E37" s="25"/>
      <c r="F37" s="25"/>
      <c r="G37" s="25"/>
    </row>
    <row r="38" ht="17" customHeight="1" spans="1:7" x14ac:dyDescent="0.25">
      <c r="A38" s="25" t="s">
        <v>48</v>
      </c>
      <c r="B38" s="25"/>
      <c r="C38" s="25"/>
      <c r="D38" s="25"/>
      <c r="E38" s="25"/>
      <c r="F38" s="25"/>
      <c r="G38" s="25"/>
    </row>
    <row r="39" ht="17" customHeight="1" spans="1:7" x14ac:dyDescent="0.25">
      <c r="A39" s="25" t="s">
        <v>49</v>
      </c>
      <c r="B39" s="25"/>
      <c r="C39" s="25"/>
      <c r="D39" s="25"/>
      <c r="E39" s="25"/>
      <c r="F39" s="25"/>
      <c r="G39" s="25"/>
    </row>
    <row r="40" ht="17" customHeight="1" spans="1:7" x14ac:dyDescent="0.25">
      <c r="A40" s="25" t="s">
        <v>50</v>
      </c>
      <c r="B40" s="25"/>
      <c r="C40" s="25"/>
      <c r="D40" s="25"/>
      <c r="E40" s="25"/>
      <c r="F40" s="25"/>
      <c r="G40" s="25"/>
    </row>
    <row r="42" ht="26" customHeight="1" spans="1:7" x14ac:dyDescent="0.25">
      <c r="A42" s="26" t="s">
        <v>51</v>
      </c>
      <c r="B42" s="26"/>
      <c r="C42" s="26"/>
      <c r="D42" s="26"/>
      <c r="E42" s="26"/>
      <c r="F42" s="26"/>
      <c r="G42" s="26"/>
    </row>
    <row r="44" spans="1:7" x14ac:dyDescent="0.25">
      <c r="A44" s="27" t="s">
        <v>52</v>
      </c>
      <c r="B44" s="27"/>
      <c r="C44" s="27"/>
      <c r="D44" s="27"/>
      <c r="E44" s="27"/>
      <c r="F44" s="27"/>
      <c r="G44" s="27"/>
    </row>
  </sheetData>
  <mergeCells count="26">
    <mergeCell ref="A1:G1"/>
    <mergeCell ref="A3:D3"/>
    <mergeCell ref="F3:G3"/>
    <mergeCell ref="A4:D4"/>
    <mergeCell ref="F4:G4"/>
    <mergeCell ref="A5:D5"/>
    <mergeCell ref="F5:G5"/>
    <mergeCell ref="A6:D6"/>
    <mergeCell ref="F6:G6"/>
    <mergeCell ref="A7:D7"/>
    <mergeCell ref="E8:G8"/>
    <mergeCell ref="A9:D9"/>
    <mergeCell ref="E9:G9"/>
    <mergeCell ref="E10:G10"/>
    <mergeCell ref="E11:G11"/>
    <mergeCell ref="E12:G12"/>
    <mergeCell ref="A27:D27"/>
    <mergeCell ref="A28:D33"/>
    <mergeCell ref="A35:G35"/>
    <mergeCell ref="A36:G36"/>
    <mergeCell ref="A37:G37"/>
    <mergeCell ref="A38:G38"/>
    <mergeCell ref="A39:G39"/>
    <mergeCell ref="A40:G40"/>
    <mergeCell ref="A42:G42"/>
    <mergeCell ref="A44:G44"/>
  </mergeCells>
  <dataValidations count="2">
    <dataValidation type="decimal" operator="greaterThanOrEqual" allowBlank="1" sqref="C15:C25">
      <formula1>0</formula1>
    </dataValidation>
    <dataValidation type="date" operator="greaterThan" allowBlank="1" showInputMessage="1" prompt="報價日期" sqref="F4">
      <formula1>36526</formula1>
    </dataValidation>
  </dataValidations>
  <hyperlinks>
    <hyperlink ref="A44" r:id="rId1" tooltip="https://nexupira.com/zh"/>
  </hyperlinks>
  <printOptions horizontalCentered="1"/>
  <pageMargins left="0.5" right="0.5" top="0.6" bottom="0.6" header="0.3" footer="0.3"/>
  <pageSetup paperSize="9" orientation="portrait" horizontalDpi="300" verticalDpi="300" scale="100" fitToWidth="1" fitToHeight="0"/>
  <headerFooter>
    <oddFooter>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1" ht="18" customHeight="1" spans="1:2" x14ac:dyDescent="0.25">
      <c r="A1" s="28" t="s">
        <v>53</v>
      </c>
      <c r="B1" s="28"/>
    </row>
    <row r="2" ht="18" customHeight="1" spans="1:2" x14ac:dyDescent="0.25">
      <c r="A2" s="29" t="s">
        <v>54</v>
      </c>
      <c r="B2" s="30" t="s">
        <v>55</v>
      </c>
    </row>
    <row r="3" ht="33" customHeight="1" spans="1:2" x14ac:dyDescent="0.25">
      <c r="A3" s="29" t="s">
        <v>56</v>
      </c>
      <c r="B3" s="30" t="s">
        <v>57</v>
      </c>
    </row>
    <row r="4" ht="18" customHeight="1" spans="1:2" x14ac:dyDescent="0.25">
      <c r="A4" s="29" t="s">
        <v>58</v>
      </c>
      <c r="B4" s="30" t="s">
        <v>59</v>
      </c>
    </row>
    <row r="6" ht="18" customHeight="1" spans="1:2" x14ac:dyDescent="0.25">
      <c r="A6" s="31" t="s">
        <v>60</v>
      </c>
      <c r="B6" s="31"/>
    </row>
    <row r="7" ht="18" customHeight="1" spans="2:2" x14ac:dyDescent="0.25">
      <c r="B7" s="30" t="s">
        <v>61</v>
      </c>
    </row>
    <row r="8" ht="18" customHeight="1" spans="2:2" x14ac:dyDescent="0.25">
      <c r="B8" s="30" t="s">
        <v>62</v>
      </c>
    </row>
    <row r="9" ht="18" customHeight="1" spans="2:2" x14ac:dyDescent="0.25">
      <c r="B9" s="30" t="s">
        <v>63</v>
      </c>
    </row>
    <row r="10" ht="18" customHeight="1" spans="2:2" x14ac:dyDescent="0.25">
      <c r="B10" s="30" t="s">
        <v>64</v>
      </c>
    </row>
    <row r="11" ht="18" customHeight="1" spans="2:2" x14ac:dyDescent="0.25">
      <c r="B11" s="30" t="s">
        <v>65</v>
      </c>
    </row>
    <row r="13" ht="18" customHeight="1" spans="1:2" x14ac:dyDescent="0.25">
      <c r="A13" s="31" t="s">
        <v>66</v>
      </c>
      <c r="B13" s="31"/>
    </row>
    <row r="14" ht="18" customHeight="1" spans="2:2" x14ac:dyDescent="0.25">
      <c r="B14" s="30" t="s">
        <v>67</v>
      </c>
    </row>
    <row r="15" ht="18" customHeight="1" spans="2:2" x14ac:dyDescent="0.25">
      <c r="B15" s="30" t="s">
        <v>68</v>
      </c>
    </row>
    <row r="16" ht="18" customHeight="1" spans="2:2" x14ac:dyDescent="0.25">
      <c r="B16" s="30" t="s">
        <v>69</v>
      </c>
    </row>
    <row r="18" spans="1:2" x14ac:dyDescent="0.25">
      <c r="A18" s="32" t="s">
        <v>52</v>
      </c>
      <c r="B18" s="32"/>
    </row>
  </sheetData>
  <mergeCells count="4">
    <mergeCell ref="A1:B1"/>
    <mergeCell ref="A6:B6"/>
    <mergeCell ref="A13:B13"/>
    <mergeCell ref="A18:B18"/>
  </mergeCells>
  <hyperlinks>
    <hyperlink ref="A18" r:id="rId1" tooltip="https://nexupira.com/zh"/>
  </hyperlinks>
  <pageMargins left="0.7" right="0.7" top="0.75" bottom="0.75" header="0.3" footer="0.3"/>
  <pageSetup paperSize="9" orientation="portrait" horizontalDpi="300" verticalDpi="300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報價單</vt:lpstr>
      <vt:lpstr>使用說明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NEXUPIRA</dc:creator>
  <dc:title>退租復原工程報價單範本</dc:title>
  <dc:subject/>
  <dc:description/>
  <cp:keywords/>
  <cp:category/>
  <cp:lastModifiedBy>NEXUPIRA</cp:lastModifiedBy>
  <dcterms:created xsi:type="dcterms:W3CDTF">2026-10-25T00:00:00Z</dcterms:created>
  <dcterms:modified xsi:type="dcterms:W3CDTF">2026-10-25T00:00:00Z</dcterms:modified>
</cp:coreProperties>
</file>