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<sst xmlns="http://schemas.openxmlformats.org/spreadsheetml/2006/main" count="77" uniqueCount="71">
  <si>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</si>
  <si>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</si>
  <si>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</si>
  <si>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</si>
  <si>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</si>
  <si>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</si>
  <si>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</si>
  <si>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</si>
  <si>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</si>
  <si>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</si>
  <si>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</si>
  <si>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</si>
  <si>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報價項目：［屋頂工程］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</si>
  <si>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</si>
  <si>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</si>
  <si>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</si>
  <si>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</si>
  <si>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</si>
  <si>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</si>
  <si>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</si>
  <si>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</si>
  <si>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</si>
  <si>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</si>
  <si>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舊屋頂拆除與清運</t>
  </si>
  <si>
    <t>坪</t>
  </si>
  <si>
    <t>參考價：NT$800–2,000／坪</t>
  </si>
  <si>
    <t>鋼浪板屋頂（含隔熱 PU）</t>
  </si>
  <si>
    <t>參考價：NT$4,500–8,000／坪</t>
  </si>
  <si>
    <t>防水底層（防水布／隔熱棉）</t>
  </si>
  <si>
    <t>參考價：NT$300–800／坪</t>
  </si>
  <si>
    <t>屋脊蓋板與收邊</t>
  </si>
  <si>
    <t>米</t>
  </si>
  <si>
    <t>參考價：NT$400–900／米</t>
  </si>
  <si>
    <t>天溝與落水管更換</t>
  </si>
  <si>
    <t>參考價：NT$600–1,500／米</t>
  </si>
  <si>
    <t>C 型鋼桁條更換（鏽蝕處）</t>
  </si>
  <si>
    <t>支</t>
  </si>
  <si>
    <t>參考價：NT$1,500–3,500／支</t>
  </si>
  <si>
    <t>付款條件</t>
  </si>
  <si>
    <t>小計（未稅）</t>
  </si>
  <si>
    <t>簽約付 30% 訂金訂料，材料進場付 40%，完工試水後付尾款。拆除後發現的結構鏽蝕依報價單單價計算，先拍照給業主確認；遇雨順延。報價有效期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</si>
  <si>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</si>
  <si>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</si>
  <si>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</si>
  <si>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</si>
  <si>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</si>
  <si>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</si>
  <si>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</si>
  <si>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</si>
  <si>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</si>
  <si>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</si>
  <si>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</si>
  <si>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</si>
  <si>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</si>
  <si>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</si>
  <si>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</si>
  <si>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</si>
  <si>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</si>
  <si>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</si>
  <si>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</si>
  <si>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</si>
  <si>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</si>
  <si>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・屋頂面積（坪）與斜度，舊屋頂是否拆除、是否含清運。</t>
  </si>
  <si>
    <t>・浪板材質與厚度（鍍鋁鋅、烤漆）、隔熱 PU 或岩棉、採光罩位置與片數。</t>
  </si>
  <si>
    <t>・屋脊、山牆收邊與天溝做法，落水管接到哪裡。</t>
  </si>
  <si>
    <t>・結構（桁條、柱）是否沿用，鏽蝕更換按支計價。</t>
  </si>
  <si>
    <t>・相關申請由誰處理、費用是否另計，以及保固年限與範圍。</t>
  </si>
  <si>
    <t>常見的錯誤</t>
  </si>
  <si>
    <t>・只報坪數單價，沒寫浪板厚度，客人拿更薄的報價來砍價。</t>
  </si>
  <si>
    <t>・拆了才發現桁條鏽穿，報價單沒有更換單價，只能現場喊價。</t>
  </si>
  <si>
    <t>・天溝寬度不夠，大雨倒灌回室內，被說是屋頂沒做好。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</si>
</sst>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30</v>
      </c>
      <c r="D15" s="15" t="s">
        <v>24</v>
      </c>
      <c r="E15" s="16">
        <v>800</v>
      </c>
      <c r="F15" s="16">
        <f>IF(OR(C15="",E15=""),"",C15*E15)</f>
        <v>24000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30</v>
      </c>
      <c r="D16" s="15" t="s">
        <v>24</v>
      </c>
      <c r="E16" s="16">
        <v>4500</v>
      </c>
      <c r="F16" s="16">
        <f>IF(OR(C16="",E16=""),"",C16*E16)</f>
        <v>135000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30</v>
      </c>
      <c r="D17" s="15" t="s">
        <v>24</v>
      </c>
      <c r="E17" s="16">
        <v>300</v>
      </c>
      <c r="F17" s="16">
        <f>IF(OR(C17="",E17=""),"",C17*E17)</f>
        <v>9000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20</v>
      </c>
      <c r="D18" s="15" t="s">
        <v>31</v>
      </c>
      <c r="E18" s="16">
        <v>400</v>
      </c>
      <c r="F18" s="16">
        <f>IF(OR(C18="",E18=""),"",C18*E18)</f>
        <v>8000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30</v>
      </c>
      <c r="D19" s="15" t="s">
        <v>31</v>
      </c>
      <c r="E19" s="16">
        <v>600</v>
      </c>
      <c r="F19" s="16">
        <f>IF(OR(C19="",E19=""),"",C19*E19)</f>
        <v>18000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6</v>
      </c>
      <c r="D20" s="15" t="s">
        <v>36</v>
      </c>
      <c r="E20" s="16">
        <v>1500</v>
      </c>
      <c r="F20" s="16">
        <f>IF(OR(C20="",E20=""),"",C20*E20)</f>
        <v>9000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203000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10150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213150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63945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149205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屋頂工程報價單範本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