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<sst xmlns="http://schemas.openxmlformats.org/spreadsheetml/2006/main" count="78" uniqueCount="71">
  <si>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</si>
  <si>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</si>
  <si>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</si>
  <si>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</si>
  <si>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</si>
  <si>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</si>
  <si>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</si>
  <si>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</si>
  <si>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</si>
  <si>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</si>
  <si>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</si>
  <si>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</si>
  <si>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報價項目：［系統開發］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</si>
  <si>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</si>
  <si>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</si>
  <si>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</si>
  <si>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</si>
  <si>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</si>
  <si>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</si>
  <si>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</si>
  <si>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</si>
  <si>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</si>
  <si>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</si>
  <si>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需求訪談與規格書</t>
  </si>
  <si>
    <t>人天</t>
  </si>
  <si>
    <t>參考價：NT$8,000–15,000／人天</t>
  </si>
  <si>
    <t>系統設計（資料庫、畫面、介接）</t>
  </si>
  <si>
    <t>程式開發</t>
  </si>
  <si>
    <t>參考價：NT$6,000–12,000／人天</t>
  </si>
  <si>
    <t>測試與使用者驗收協助</t>
  </si>
  <si>
    <t>參考價：NT$6,000–10,000／人天</t>
  </si>
  <si>
    <t>舊資料移轉（Excel 或舊系統）</t>
  </si>
  <si>
    <t>式</t>
  </si>
  <si>
    <t>參考價：NT$30,000–150,000</t>
  </si>
  <si>
    <t>系統維護合約</t>
  </si>
  <si>
    <t>月</t>
  </si>
  <si>
    <t>參考價：NT$8,000–40,000／月</t>
  </si>
  <si>
    <t>付款條件</t>
  </si>
  <si>
    <t>小計（未稅）</t>
  </si>
  <si>
    <t>簽約付 30%、交付測試版付 40%、驗收通過付 30%；維護費自上線當月起按月請款。規格書簽認後的變更，以人天估價、書面同意後才施作。報價有效期 30 天，金額未稅，另開 5% 營業稅發票。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</si>
  <si>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</si>
  <si>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</si>
  <si>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</si>
  <si>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</si>
  <si>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</si>
  <si>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</si>
  <si>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</si>
  <si>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</si>
  <si>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</si>
  <si>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</si>
  <si>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</si>
  <si>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</si>
  <si>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</si>
  <si>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</si>
  <si>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</si>
  <si>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</si>
  <si>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</si>
  <si>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</si>
  <si>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</si>
  <si>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</si>
  <si>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</si>
  <si>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・功能範圍逐條編號，並列出不在範圍內的項目。</t>
  </si>
  <si>
    <t>・每個階段的人天，以及每個數字背後的人天單價。</t>
  </si>
  <si>
    <t>・測試資料、舊資料整理與驗收簽核由誰負責。</t>
  </si>
  <si>
    <t>・主機、軟體授權、第三方 API 費用由誰付、帳號登記在誰名下。</t>
  </si>
  <si>
    <t>・合約型態（固定範圍或按工時）、教育訓練，以及變更需求怎麼估價。</t>
  </si>
  <si>
    <t>常見的錯誤</t>
  </si>
  <si>
    <t>・只報開發，客戶卻以為測試、移轉和教育訓練都包在裡面。</t>
  </si>
  <si>
    <t>・需求還是兩頁願望清單，就簽了固定總價。</t>
  </si>
  <si>
    <t>・舊資料「原樣搬過去」，沒列整理費，上線後花好幾週處理重複客戶。</t>
  </si>
  <si>
    <t>・維護合約沒寫時數上限，每次加報表、加欄位都變成免費開發。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</si>
</sst>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8</v>
      </c>
      <c r="D15" s="15" t="s">
        <v>24</v>
      </c>
      <c r="E15" s="16">
        <v>8000</v>
      </c>
      <c r="F15" s="16">
        <f>IF(OR(C15="",E15=""),"",C15*E15)</f>
        <v>64000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10</v>
      </c>
      <c r="D16" s="15" t="s">
        <v>24</v>
      </c>
      <c r="E16" s="16">
        <v>8000</v>
      </c>
      <c r="F16" s="16">
        <f>IF(OR(C16="",E16=""),"",C16*E16)</f>
        <v>80000</v>
      </c>
      <c r="G16" s="17" t="s">
        <v>25</v>
      </c>
    </row>
    <row r="17" ht="20" customHeight="1" spans="1:7" x14ac:dyDescent="0.25">
      <c r="A17" s="12">
        <v>3</v>
      </c>
      <c r="B17" s="13" t="s">
        <v>27</v>
      </c>
      <c r="C17" s="14">
        <v>45</v>
      </c>
      <c r="D17" s="15" t="s">
        <v>24</v>
      </c>
      <c r="E17" s="16">
        <v>6000</v>
      </c>
      <c r="F17" s="16">
        <f>IF(OR(C17="",E17=""),"",C17*E17)</f>
        <v>270000</v>
      </c>
      <c r="G17" s="17" t="s">
        <v>28</v>
      </c>
    </row>
    <row r="18" ht="20" customHeight="1" spans="1:7" x14ac:dyDescent="0.25">
      <c r="A18" s="12">
        <v>4</v>
      </c>
      <c r="B18" s="13" t="s">
        <v>29</v>
      </c>
      <c r="C18" s="14">
        <v>12</v>
      </c>
      <c r="D18" s="15" t="s">
        <v>24</v>
      </c>
      <c r="E18" s="16">
        <v>6000</v>
      </c>
      <c r="F18" s="16">
        <f>IF(OR(C18="",E18=""),"",C18*E18)</f>
        <v>72000</v>
      </c>
      <c r="G18" s="17" t="s">
        <v>30</v>
      </c>
    </row>
    <row r="19" ht="20" customHeight="1" spans="1:7" x14ac:dyDescent="0.25">
      <c r="A19" s="12">
        <v>5</v>
      </c>
      <c r="B19" s="13" t="s">
        <v>31</v>
      </c>
      <c r="C19" s="14">
        <v>1</v>
      </c>
      <c r="D19" s="15" t="s">
        <v>32</v>
      </c>
      <c r="E19" s="16">
        <v>30000</v>
      </c>
      <c r="F19" s="16">
        <f>IF(OR(C19="",E19=""),"",C19*E19)</f>
        <v>30000</v>
      </c>
      <c r="G19" s="17" t="s">
        <v>33</v>
      </c>
    </row>
    <row r="20" ht="20" customHeight="1" spans="1:7" x14ac:dyDescent="0.25">
      <c r="A20" s="12">
        <v>6</v>
      </c>
      <c r="B20" s="13" t="s">
        <v>34</v>
      </c>
      <c r="C20" s="14">
        <v>12</v>
      </c>
      <c r="D20" s="15" t="s">
        <v>35</v>
      </c>
      <c r="E20" s="16">
        <v>8000</v>
      </c>
      <c r="F20" s="16">
        <f>IF(OR(C20="",E20=""),"",C20*E20)</f>
        <v>96000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612000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30600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642600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192780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449820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系統開發報價單範本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