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<sst xmlns="http://schemas.openxmlformats.org/spreadsheetml/2006/main" count="78" uniqueCount="73">
  <si>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</si>
  <si>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</si>
  <si>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</si>
  <si>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</si>
  <si>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</si>
  <si>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</si>
  <si>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</si>
  <si>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</si>
  <si>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</si>
  <si>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</si>
  <si>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</si>
  <si>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</si>
  <si>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報價項目：［影片剪輯］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</si>
  <si>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</si>
  <si>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</si>
  <si>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</si>
  <si>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</si>
  <si>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</si>
  <si>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</si>
  <si>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</si>
  <si>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</si>
  <si>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</si>
  <si>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</si>
  <si>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剪輯（節奏、跳剪、去廢片）</t>
  </si>
  <si>
    <t>成片分鐘</t>
  </si>
  <si>
    <t>參考價：NT$300–1,000／分鐘</t>
  </si>
  <si>
    <t>超出 2 小時的原始素材</t>
  </si>
  <si>
    <t>小時</t>
  </si>
  <si>
    <t>參考價：NT$500–1,500／小時</t>
  </si>
  <si>
    <t>上字幕（含花字樣式）</t>
  </si>
  <si>
    <t>參考價：NT$100–300／分鐘</t>
  </si>
  <si>
    <t>配樂、音效與音量調整</t>
  </si>
  <si>
    <t>支</t>
  </si>
  <si>
    <t>參考價：NT$500–2,000</t>
  </si>
  <si>
    <t>YouTube 縮圖設計</t>
  </si>
  <si>
    <t>張</t>
  </si>
  <si>
    <t>參考價：NT$500–1,500／張</t>
  </si>
  <si>
    <t>直式短影音（Reels、Shorts）</t>
  </si>
  <si>
    <t>參考價：NT$800–2,500／支</t>
  </si>
  <si>
    <t>付款條件</t>
  </si>
  <si>
    <t>小計（未稅）</t>
  </si>
  <si>
    <t>單支或首次合作先收 50% 訂金再開剪，交片確認後付清；固定每月合作可月結。交片後 14 天內沒提出的修改視為結案。報價有效期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</si>
  <si>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</si>
  <si>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</si>
  <si>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</si>
  <si>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</si>
  <si>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</si>
  <si>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</si>
  <si>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</si>
  <si>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</si>
  <si>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</si>
  <si>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</si>
  <si>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</si>
  <si>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</si>
  <si>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</si>
  <si>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</si>
  <si>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</si>
  <si>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</si>
  <si>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</si>
  <si>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</si>
  <si>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</si>
  <si>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</si>
  <si>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</si>
  <si>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・成片長度、版本（橫式／直式），以及報價涵蓋的素材時數或機位數。</t>
  </si>
  <si>
    <t>・誰提供什麼：素材、LOGO、字型、音樂授權、腳本或要保留的時間點。</t>
  </si>
  <si>
    <t>・字幕樣式：純字幕或花字，燒進畫面或另給 SRT 檔。</t>
  </si>
  <si>
    <t>・含幾次修改、怎樣算「修改」怎樣算「重剪」，每次修改幾天內回覆。</t>
  </si>
  <si>
    <t>・交付內容：MP4 輸出規格、是否交工程檔、素材保留多久。</t>
  </si>
  <si>
    <t>常見的錯誤</t>
  </si>
  <si>
    <t>・按成片分鐘報價，結果客人丟來四小時沒整理的素材，只要剪十分鐘。</t>
  </si>
  <si>
    <t>・用自己訂閱的音樂庫配樂，交出去後客戶頻道收到版權聲明。</t>
  </si>
  <si>
    <t>・定剪後的「小改一下」其實是整支重排結構，卻沒有加價。</t>
  </si>
  <si>
    <t>・包月合作沒寫每月支數上限，客人越丟越多。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</si>
</sst>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12</v>
      </c>
      <c r="D15" s="15" t="s">
        <v>24</v>
      </c>
      <c r="E15" s="16">
        <v>300</v>
      </c>
      <c r="F15" s="16">
        <f>IF(OR(C15="",E15=""),"",C15*E15)</f>
        <v>3600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500</v>
      </c>
      <c r="F16" s="16">
        <f>IF(OR(C16="",E16=""),"",C16*E16)</f>
        <v>500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12</v>
      </c>
      <c r="D17" s="15" t="s">
        <v>24</v>
      </c>
      <c r="E17" s="16">
        <v>100</v>
      </c>
      <c r="F17" s="16">
        <f>IF(OR(C17="",E17=""),"",C17*E17)</f>
        <v>1200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500</v>
      </c>
      <c r="F18" s="16">
        <f>IF(OR(C18="",E18=""),"",C18*E18)</f>
        <v>500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35</v>
      </c>
      <c r="E19" s="16">
        <v>500</v>
      </c>
      <c r="F19" s="16">
        <f>IF(OR(C19="",E19=""),"",C19*E19)</f>
        <v>500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3</v>
      </c>
      <c r="D20" s="15" t="s">
        <v>32</v>
      </c>
      <c r="E20" s="16">
        <v>800</v>
      </c>
      <c r="F20" s="16">
        <f>IF(OR(C20="",E20=""),"",C20*E20)</f>
        <v>2400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8700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435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9135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9135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影片剪輯報價單範本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